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mc:AlternateContent xmlns:mc="http://schemas.openxmlformats.org/markup-compatibility/2006">
    <mc:Choice Requires="x15">
      <x15ac:absPath xmlns:x15ac="http://schemas.microsoft.com/office/spreadsheetml/2010/11/ac" url="X:\20150150農林水産課\040多面的機能支払交付金\001多面的機能支払交付金全般【10】\R4年度\様式\"/>
    </mc:Choice>
  </mc:AlternateContent>
  <xr:revisionPtr revIDLastSave="0" documentId="13_ncr:1_{21E1A7D7-CFF2-467C-8436-2B13121C6AE6}" xr6:coauthVersionLast="36" xr6:coauthVersionMax="47" xr10:uidLastSave="{00000000-0000-0000-0000-000000000000}"/>
  <bookViews>
    <workbookView xWindow="0" yWindow="0" windowWidth="20490" windowHeight="7455" xr2:uid="{00000000-000D-0000-FFFF-FFFF00000000}"/>
  </bookViews>
  <sheets>
    <sheet name="活動記録 " sheetId="16" r:id="rId1"/>
    <sheet name="【取組番号早見表】" sheetId="21" r:id="rId2"/>
    <sheet name="【活動項目番号表】 " sheetId="17" r:id="rId3"/>
    <sheet name="【選択肢】" sheetId="6" r:id="rId4"/>
  </sheets>
  <externalReferences>
    <externalReference r:id="rId5"/>
  </externalReferences>
  <definedNames>
    <definedName name="a">【選択肢】!$H$3:$H$6</definedName>
    <definedName name="A.■か□" localSheetId="1">[1]【選択肢】!$A$3:$A$4</definedName>
    <definedName name="A.■か□" localSheetId="3">【選択肢】!$A$3:$A$4</definedName>
    <definedName name="A.■か□">【選択肢】!$A$3:$A$4</definedName>
    <definedName name="B.○か空白" localSheetId="1">[1]【選択肢】!$B$3:$B$4</definedName>
    <definedName name="B.○か空白" localSheetId="3">【選択肢】!$B$3:$B$4</definedName>
    <definedName name="B.○か空白">【選択肢】!$B$3:$B$4</definedName>
    <definedName name="Ｃ1.計画欄" localSheetId="1">[1]【選択肢】!$C$3:$C$4</definedName>
    <definedName name="Ｃ1.計画欄" localSheetId="3">【選択肢】!$C$3:$C$4</definedName>
    <definedName name="Ｃ1.計画欄">【選択肢】!$C$3:$C$4</definedName>
    <definedName name="Ｃ2.実施欄" localSheetId="1">[1]【選択肢】!$C$3:$C$5</definedName>
    <definedName name="Ｃ2.実施欄" localSheetId="3">【選択肢】!$C$3:$C$5</definedName>
    <definedName name="Ｃ2.実施欄">【選択肢】!$C$3:$C$5</definedName>
    <definedName name="D.農村環境保全活動のテーマ" localSheetId="1">[1]【選択肢】!$D$3:$D$7</definedName>
    <definedName name="D.農村環境保全活動のテーマ" localSheetId="3">【選択肢】!$D$3:$D$7</definedName>
    <definedName name="D.農村環境保全活動のテーマ">【選択肢】!$D$3:$D$7</definedName>
    <definedName name="E.高度な保全活動" localSheetId="1">[1]【選択肢】!$E$3:$E$11</definedName>
    <definedName name="E.高度な保全活動" localSheetId="3">【選択肢】!$E$3:$E$11</definedName>
    <definedName name="E.高度な保全活動">【選択肢】!$E$3:$E$11</definedName>
    <definedName name="F.施設" localSheetId="1">[1]【選択肢】!$F$3:$F$5</definedName>
    <definedName name="F.施設" localSheetId="3">【選択肢】!$F$3:$F$5</definedName>
    <definedName name="F.施設">【選択肢】!$F$3:$F$5</definedName>
    <definedName name="G.単位" localSheetId="1">[1]【選択肢】!$G$3:$G$4</definedName>
    <definedName name="G.単位" localSheetId="3">【選択肢】!$G$3:$G$4</definedName>
    <definedName name="G.単位">【選択肢】!$G$3:$G$4</definedName>
    <definedName name="H1.構成員一覧の分類_農業者" localSheetId="1">[1]【選択肢】!$H$3:$H$6</definedName>
    <definedName name="H1.構成員一覧の分類_農業者" localSheetId="3">【選択肢】!$H$3:$H$6</definedName>
    <definedName name="H1.構成員一覧の分類_農業者">【選択肢】!$H$3:$H$6</definedName>
    <definedName name="H2.構成員一覧の分類_農業者以外個人" localSheetId="1">[1]【選択肢】!$H$7</definedName>
    <definedName name="H2.構成員一覧の分類_農業者以外個人">【選択肢】!$H$7</definedName>
    <definedName name="H2.構成員一覧の分類_農業者以外団体">【選択肢】!$H$8:$H$15</definedName>
    <definedName name="H3.構成員一覧の分類_農業者以外団体" localSheetId="1">[1]【選択肢】!$H$8:$H$15</definedName>
    <definedName name="H3.構成員一覧の分類_農業者以外団体">【選択肢】!$H$8:$H$15</definedName>
    <definedName name="I">【選択肢】!$I$3:$I$4</definedName>
    <definedName name="Ｉ.金銭出納簿の区分" localSheetId="1">[1]【選択肢】!$I$3:$I$4</definedName>
    <definedName name="Ｉ.金銭出納簿の区分" localSheetId="3">【選択肢】!$I$3:$I$4</definedName>
    <definedName name="Ｉ.金銭出納簿の区分">【選択肢】!$I$3:$I$4</definedName>
    <definedName name="J">【選択肢】!$J$3:$J$10</definedName>
    <definedName name="Ｊ.金銭出納簿の収支の分類" localSheetId="1">[1]【選択肢】!$J$3:$J$10</definedName>
    <definedName name="Ｊ.金銭出納簿の収支の分類" localSheetId="3">【選択肢】!$J$3:$J$10</definedName>
    <definedName name="Ｊ.金銭出納簿の収支の分類">【選択肢】!$J$3:$J$10</definedName>
    <definedName name="K.農村環境保全活動" localSheetId="1">[1]【選択肢】!$Q$44:$Q$56</definedName>
    <definedName name="K.農村環境保全活動" localSheetId="3">【選択肢】!$Q$44:$Q$56</definedName>
    <definedName name="K.農村環境保全活動">【選択肢】!$Q$44:$Q$56</definedName>
    <definedName name="L.増進活動" localSheetId="1">[1]【選択肢】!$R$57:$R$64</definedName>
    <definedName name="L.増進活動" localSheetId="3">【選択肢】!$R$57:$R$64</definedName>
    <definedName name="L.増進活動">【選択肢】!$R$57:$R$64</definedName>
    <definedName name="M.長寿命化" localSheetId="1">[1]【選択肢】!$S$66:$S$71</definedName>
    <definedName name="M.長寿命化" localSheetId="3">【選択肢】!$S$66:$S$75</definedName>
    <definedName name="M.長寿命化">【選択肢】!$S$66:$S$75</definedName>
    <definedName name="_xlnm.Print_Area" localSheetId="2">'【活動項目番号表】 '!$A$1:$F$199</definedName>
    <definedName name="_xlnm.Print_Area" localSheetId="1">【取組番号早見表】!$A$1:$D$101</definedName>
    <definedName name="_xlnm.Print_Area" localSheetId="3">【選択肢】!$K$1:$T$84</definedName>
    <definedName name="_xlnm.Print_Area" localSheetId="0">'活動記録 '!$A$1:$Q$31</definedName>
    <definedName name="_xlnm.Print_Titles" localSheetId="0">'活動記録 '!$6:$8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2" i="6" l="1"/>
  <c r="P78" i="6"/>
  <c r="P77" i="6"/>
  <c r="P76" i="6"/>
  <c r="P75" i="6"/>
  <c r="P74" i="6"/>
  <c r="P73" i="6"/>
  <c r="P27" i="16" l="1"/>
  <c r="O27" i="16"/>
  <c r="N27" i="16"/>
  <c r="P23" i="16"/>
  <c r="O23" i="16"/>
  <c r="N23" i="16"/>
  <c r="P22" i="16"/>
  <c r="O22" i="16"/>
  <c r="N22" i="16"/>
  <c r="P21" i="16"/>
  <c r="O21" i="16"/>
  <c r="N21" i="16"/>
  <c r="P20" i="16"/>
  <c r="O20" i="16"/>
  <c r="N20" i="16"/>
  <c r="P19" i="16"/>
  <c r="O19" i="16"/>
  <c r="N19" i="16"/>
  <c r="P18" i="16"/>
  <c r="O18" i="16"/>
  <c r="N18" i="16"/>
  <c r="P17" i="16"/>
  <c r="O17" i="16"/>
  <c r="P16" i="16"/>
  <c r="O16" i="16"/>
  <c r="N16" i="16"/>
  <c r="P15" i="16"/>
  <c r="O15" i="16"/>
  <c r="N15" i="16"/>
  <c r="P14" i="16"/>
  <c r="O14" i="16"/>
  <c r="N14" i="16"/>
  <c r="P13" i="16"/>
  <c r="O13" i="16"/>
  <c r="N13" i="16"/>
  <c r="P12" i="16"/>
  <c r="O12" i="16"/>
  <c r="N12" i="16"/>
  <c r="P11" i="16"/>
  <c r="O11" i="16"/>
  <c r="N11" i="16"/>
  <c r="P10" i="16"/>
  <c r="O10" i="16"/>
  <c r="N10" i="16"/>
  <c r="P9" i="16"/>
  <c r="O9" i="16"/>
  <c r="N9" i="16"/>
  <c r="G23" i="16"/>
  <c r="G22" i="16"/>
  <c r="G21" i="16"/>
  <c r="G20" i="16"/>
  <c r="G19" i="16"/>
  <c r="G18" i="16"/>
  <c r="G17" i="16"/>
  <c r="G16" i="16"/>
  <c r="G15" i="16"/>
  <c r="G14" i="16"/>
  <c r="G13" i="16"/>
  <c r="G12" i="16"/>
  <c r="G11" i="16"/>
  <c r="G10" i="16"/>
  <c r="G9" i="16"/>
  <c r="P55" i="6" l="1"/>
  <c r="P56" i="6"/>
  <c r="P57" i="6"/>
  <c r="P58" i="6"/>
  <c r="P59" i="6"/>
  <c r="P60" i="6"/>
  <c r="P61" i="6"/>
  <c r="P62" i="6"/>
  <c r="P63" i="6"/>
  <c r="P64" i="6"/>
  <c r="P65" i="6"/>
  <c r="P66" i="6"/>
  <c r="P67" i="6"/>
  <c r="P68" i="6"/>
  <c r="P69" i="6"/>
  <c r="P70" i="6"/>
  <c r="P71" i="6"/>
  <c r="P41" i="6"/>
  <c r="P42" i="6"/>
  <c r="P43" i="6"/>
  <c r="P44" i="6"/>
  <c r="P45" i="6"/>
  <c r="P46" i="6"/>
  <c r="P47" i="6"/>
  <c r="P48" i="6"/>
  <c r="P49" i="6"/>
  <c r="P50" i="6"/>
  <c r="P51" i="6"/>
  <c r="P52" i="6"/>
  <c r="P53" i="6"/>
  <c r="P54" i="6"/>
  <c r="P24" i="6"/>
  <c r="P25" i="6"/>
  <c r="P26" i="6"/>
  <c r="P27" i="6"/>
  <c r="P28" i="6"/>
  <c r="P29" i="6"/>
  <c r="P30" i="6"/>
  <c r="P31" i="6"/>
  <c r="P32" i="6"/>
  <c r="P33" i="6"/>
  <c r="P34" i="6"/>
  <c r="P35" i="6"/>
  <c r="P36" i="6"/>
  <c r="P37" i="6"/>
  <c r="P38" i="6"/>
  <c r="P39" i="6"/>
  <c r="P40" i="6"/>
  <c r="P7" i="6"/>
  <c r="P8" i="6"/>
  <c r="P9" i="6"/>
  <c r="P10" i="6"/>
  <c r="P11" i="6"/>
  <c r="P12" i="6"/>
  <c r="P13" i="6"/>
  <c r="P14" i="6"/>
  <c r="P15" i="6"/>
  <c r="P16" i="6"/>
  <c r="P17" i="6"/>
  <c r="P18" i="6"/>
  <c r="P19" i="6"/>
  <c r="P20" i="6"/>
  <c r="P21" i="6"/>
  <c r="P22" i="6"/>
  <c r="P23" i="6"/>
  <c r="P6" i="6"/>
  <c r="G27" i="16" l="1"/>
  <c r="E31" i="16"/>
  <c r="F31" i="16"/>
  <c r="G3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D15" authorId="0" shapeId="0" xr:uid="{88EF9B5A-941F-45C3-BD80-12C1E7D3BC7E}">
      <text>
        <r>
          <rPr>
            <b/>
            <sz val="9"/>
            <color indexed="81"/>
            <rFont val="ＭＳ Ｐゴシック"/>
            <family val="3"/>
            <charset val="128"/>
          </rPr>
          <t>富山県独自追加</t>
        </r>
      </text>
    </comment>
    <comment ref="D16" authorId="0" shapeId="0" xr:uid="{126D28BD-C8F9-4BC0-9F45-8F9967938263}">
      <text>
        <r>
          <rPr>
            <b/>
            <sz val="9"/>
            <color indexed="81"/>
            <rFont val="ＭＳ Ｐゴシック"/>
            <family val="3"/>
            <charset val="128"/>
          </rPr>
          <t>富山県独自追加</t>
        </r>
      </text>
    </comment>
    <comment ref="D27" authorId="0" shapeId="0" xr:uid="{7C5D0EE9-09E0-478B-BDA0-C650F2669583}">
      <text>
        <r>
          <rPr>
            <b/>
            <sz val="9"/>
            <color indexed="81"/>
            <rFont val="ＭＳ Ｐゴシック"/>
            <family val="3"/>
            <charset val="128"/>
          </rPr>
          <t>富山県独自追加</t>
        </r>
      </text>
    </comment>
    <comment ref="D98" authorId="0" shapeId="0" xr:uid="{749896F1-7ECF-46C9-94F7-ECE691E9B7E0}">
      <text>
        <r>
          <rPr>
            <b/>
            <sz val="9"/>
            <color indexed="81"/>
            <rFont val="ＭＳ Ｐゴシック"/>
            <family val="3"/>
            <charset val="128"/>
          </rPr>
          <t>富山県独自追加
103～106</t>
        </r>
      </text>
    </comment>
  </commentList>
</comments>
</file>

<file path=xl/sharedStrings.xml><?xml version="1.0" encoding="utf-8"?>
<sst xmlns="http://schemas.openxmlformats.org/spreadsheetml/2006/main" count="931" uniqueCount="527">
  <si>
    <t>水路</t>
    <rPh sb="0" eb="2">
      <t>スイロ</t>
    </rPh>
    <phoneticPr fontId="4"/>
  </si>
  <si>
    <t>農道</t>
    <rPh sb="0" eb="2">
      <t>ノウドウ</t>
    </rPh>
    <phoneticPr fontId="4"/>
  </si>
  <si>
    <t>ため池</t>
    <rPh sb="2" eb="3">
      <t>イケ</t>
    </rPh>
    <phoneticPr fontId="4"/>
  </si>
  <si>
    <t>合計</t>
    <rPh sb="0" eb="2">
      <t>ゴウケイ</t>
    </rPh>
    <phoneticPr fontId="4"/>
  </si>
  <si>
    <t>活動項目</t>
    <rPh sb="0" eb="2">
      <t>カツドウ</t>
    </rPh>
    <rPh sb="2" eb="4">
      <t>コウモク</t>
    </rPh>
    <phoneticPr fontId="4"/>
  </si>
  <si>
    <t>取組</t>
    <rPh sb="0" eb="2">
      <t>トリクミ</t>
    </rPh>
    <phoneticPr fontId="4"/>
  </si>
  <si>
    <t>研修</t>
    <rPh sb="0" eb="2">
      <t>ケンシュウ</t>
    </rPh>
    <phoneticPr fontId="4"/>
  </si>
  <si>
    <t>共通</t>
    <rPh sb="0" eb="2">
      <t>キョウツウ</t>
    </rPh>
    <phoneticPr fontId="4"/>
  </si>
  <si>
    <t>機能診断・
計画策定</t>
    <rPh sb="0" eb="2">
      <t>キノウ</t>
    </rPh>
    <rPh sb="2" eb="4">
      <t>シンダン</t>
    </rPh>
    <rPh sb="6" eb="8">
      <t>ケイカク</t>
    </rPh>
    <rPh sb="8" eb="10">
      <t>サクテイ</t>
    </rPh>
    <phoneticPr fontId="4"/>
  </si>
  <si>
    <t>計画策定</t>
    <rPh sb="0" eb="2">
      <t>ケイカク</t>
    </rPh>
    <rPh sb="2" eb="4">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</si>
  <si>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</si>
  <si>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</si>
  <si>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啓発・普及</t>
    <rPh sb="0" eb="2">
      <t>ケイハツ</t>
    </rPh>
    <rPh sb="3" eb="5">
      <t>フキュウ</t>
    </rPh>
    <phoneticPr fontId="4"/>
  </si>
  <si>
    <t>活動内容</t>
    <rPh sb="0" eb="2">
      <t>カツドウ</t>
    </rPh>
    <rPh sb="2" eb="4">
      <t>ナイヨウ</t>
    </rPh>
    <phoneticPr fontId="4"/>
  </si>
  <si>
    <t>施設区分</t>
    <rPh sb="0" eb="2">
      <t>シセツ</t>
    </rPh>
    <rPh sb="2" eb="4">
      <t>クブン</t>
    </rPh>
    <phoneticPr fontId="4"/>
  </si>
  <si>
    <t>都道府県、市町村が特に認める活動</t>
    <rPh sb="0" eb="4">
      <t>トドウフケン</t>
    </rPh>
    <rPh sb="5" eb="8">
      <t>シチョウソン</t>
    </rPh>
    <rPh sb="9" eb="10">
      <t>トク</t>
    </rPh>
    <rPh sb="11" eb="12">
      <t>ミト</t>
    </rPh>
    <rPh sb="14" eb="16">
      <t>カツドウ</t>
    </rPh>
    <phoneticPr fontId="4"/>
  </si>
  <si>
    <t>農業者</t>
    <rPh sb="0" eb="3">
      <t>ノウギョウシャ</t>
    </rPh>
    <phoneticPr fontId="4"/>
  </si>
  <si>
    <t>農業者以外</t>
    <rPh sb="0" eb="3">
      <t>ノウギョウシャ</t>
    </rPh>
    <rPh sb="3" eb="5">
      <t>イガイ</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</si>
  <si>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</si>
  <si>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</si>
  <si>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</si>
  <si>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</si>
  <si>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</si>
  <si>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</si>
  <si>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</si>
  <si>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</si>
  <si>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</si>
  <si>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</si>
  <si>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</si>
  <si>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</si>
  <si>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</si>
  <si>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</si>
  <si>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</si>
  <si>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</si>
  <si>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</si>
  <si>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</si>
  <si>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</si>
  <si>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</si>
  <si>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</si>
  <si>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</si>
  <si>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</si>
  <si>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</si>
  <si>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</si>
  <si>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</si>
  <si>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</si>
  <si>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</si>
  <si>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</si>
  <si>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</si>
  <si>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</si>
  <si>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</si>
  <si>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</si>
  <si>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</si>
  <si>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</si>
  <si>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</si>
  <si>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</si>
  <si>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</si>
  <si>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</si>
  <si>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</si>
  <si>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</si>
  <si>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</si>
  <si>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</si>
  <si>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</si>
  <si>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</si>
  <si>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</si>
  <si>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</si>
  <si>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</si>
  <si>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</si>
  <si>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</si>
  <si>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</si>
  <si>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</si>
  <si>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</si>
  <si>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</si>
  <si>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</si>
  <si>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</si>
  <si>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</si>
  <si>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</si>
  <si>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</si>
  <si>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</si>
  <si>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</si>
  <si>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</si>
  <si>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</si>
  <si>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</si>
  <si>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</si>
  <si>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</si>
  <si>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</si>
  <si>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</si>
  <si>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</si>
  <si>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</si>
  <si>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</si>
  <si>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</si>
  <si>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</si>
  <si>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</si>
  <si>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</si>
  <si>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</si>
  <si>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</si>
  <si>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</si>
  <si>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</si>
  <si>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</si>
  <si>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</si>
  <si>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</si>
  <si>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</si>
  <si>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</si>
  <si>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</si>
  <si>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</si>
  <si>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</si>
  <si>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</si>
  <si>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</si>
  <si>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</si>
  <si>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</si>
  <si>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</si>
  <si>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</si>
  <si>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</si>
  <si>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</si>
  <si>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</si>
  <si>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</si>
  <si>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</si>
  <si>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</si>
  <si>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</si>
  <si>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</si>
  <si>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</si>
  <si>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</si>
  <si>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</si>
  <si>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</si>
  <si>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</si>
  <si>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</si>
  <si>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</si>
  <si>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</si>
  <si>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</si>
  <si>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</si>
  <si>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</si>
  <si>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</si>
  <si>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</si>
  <si>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</si>
  <si>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</si>
  <si>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</si>
  <si>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</si>
  <si>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</si>
  <si>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</si>
  <si>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</si>
  <si>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</si>
  <si>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</si>
  <si>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</si>
  <si>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</si>
  <si>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</si>
  <si>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</si>
  <si>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</si>
  <si>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</si>
  <si>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</si>
  <si>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</si>
  <si>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</si>
  <si>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</si>
  <si>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</si>
  <si>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</si>
  <si>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</si>
  <si>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</si>
  <si>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</si>
  <si>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</si>
  <si>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</si>
  <si>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</si>
  <si>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</si>
  <si>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</si>
  <si>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</si>
  <si>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</si>
  <si>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</si>
  <si>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</si>
  <si>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</si>
  <si>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</si>
  <si>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</si>
  <si>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</si>
  <si>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</si>
  <si>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</si>
  <si>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</si>
  <si>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</si>
  <si>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</si>
  <si>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</si>
  <si>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</si>
  <si>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</si>
  <si>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</si>
  <si>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</si>
  <si>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</si>
  <si>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</si>
  <si>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</si>
  <si>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</si>
  <si>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</si>
  <si>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</si>
  <si>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</si>
  <si>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</si>
  <si>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</si>
  <si>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</si>
  <si>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</si>
  <si>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</si>
  <si>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</si>
  <si>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</si>
  <si>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</si>
  <si>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</si>
  <si>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</si>
  <si>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</si>
  <si>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</si>
  <si>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</si>
  <si>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</si>
  <si>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</si>
  <si>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</si>
  <si>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</si>
  <si>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</si>
  <si>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</si>
  <si>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</si>
  <si>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</si>
  <si>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</si>
  <si>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</si>
  <si>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</si>
  <si>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</si>
  <si>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活動区分</t>
    <rPh sb="0" eb="2">
      <t>カツドウ</t>
    </rPh>
    <rPh sb="2" eb="4">
      <t>クブン</t>
    </rPh>
    <phoneticPr fontId="4"/>
  </si>
  <si>
    <t>53 鳥獣被害防止対策及び環境改善活動の強化</t>
    <rPh sb="3" eb="5">
      <t>チョウジュウ</t>
    </rPh>
    <rPh sb="5" eb="7">
      <t>ヒガイ</t>
    </rPh>
    <rPh sb="7" eb="9">
      <t>ボウシ</t>
    </rPh>
    <rPh sb="9" eb="11">
      <t>タイサク</t>
    </rPh>
    <rPh sb="11" eb="12">
      <t>オヨ</t>
    </rPh>
    <phoneticPr fontId="4"/>
  </si>
  <si>
    <t>60 広報活動・農的関係人口の拡大</t>
    <rPh sb="8" eb="14">
      <t>ノウテキカンケイジンコウ</t>
    </rPh>
    <rPh sb="15" eb="17">
      <t>カクダイ</t>
    </rPh>
    <phoneticPr fontId="4"/>
  </si>
  <si>
    <t>組織名：</t>
    <rPh sb="0" eb="3">
      <t>ソシキメイ</t>
    </rPh>
    <phoneticPr fontId="4"/>
  </si>
  <si>
    <t>活動に参加した最大人数</t>
    <rPh sb="0" eb="2">
      <t>カツドウ</t>
    </rPh>
    <rPh sb="3" eb="5">
      <t>サンカ</t>
    </rPh>
    <rPh sb="7" eb="9">
      <t>サイダイ</t>
    </rPh>
    <rPh sb="9" eb="11">
      <t>ニンズウ</t>
    </rPh>
    <phoneticPr fontId="4"/>
  </si>
  <si>
    <t>実施時間</t>
    <rPh sb="0" eb="2">
      <t>ジッシ</t>
    </rPh>
    <rPh sb="2" eb="4">
      <t>ジカン</t>
    </rPh>
    <phoneticPr fontId="4"/>
  </si>
  <si>
    <t>開始時刻</t>
    <rPh sb="0" eb="2">
      <t>カイシ</t>
    </rPh>
    <rPh sb="2" eb="4">
      <t>ジコク</t>
    </rPh>
    <phoneticPr fontId="4"/>
  </si>
  <si>
    <t>総参加
人数</t>
    <rPh sb="0" eb="1">
      <t>ソウ</t>
    </rPh>
    <rPh sb="1" eb="3">
      <t>サンカ</t>
    </rPh>
    <rPh sb="4" eb="6">
      <t>ニンズウ</t>
    </rPh>
    <phoneticPr fontId="4"/>
  </si>
  <si>
    <t>農業者
以外</t>
    <rPh sb="0" eb="3">
      <t>ノウギョウシャ</t>
    </rPh>
    <rPh sb="4" eb="6">
      <t>イガイ</t>
    </rPh>
    <phoneticPr fontId="4"/>
  </si>
  <si>
    <t>日付</t>
    <rPh sb="0" eb="2">
      <t>ヒヅケ</t>
    </rPh>
    <phoneticPr fontId="4"/>
  </si>
  <si>
    <t>備考（具体的な活動内容を記入）</t>
    <rPh sb="0" eb="2">
      <t>ビコウ</t>
    </rPh>
    <rPh sb="3" eb="6">
      <t>グタイテキ</t>
    </rPh>
    <rPh sb="7" eb="9">
      <t>カツドウ</t>
    </rPh>
    <rPh sb="9" eb="11">
      <t>ナイヨウ</t>
    </rPh>
    <rPh sb="12" eb="14">
      <t>キニュウ</t>
    </rPh>
    <phoneticPr fontId="4"/>
  </si>
  <si>
    <t>活動項目番号（左詰め）</t>
    <rPh sb="0" eb="2">
      <t>カツドウ</t>
    </rPh>
    <rPh sb="2" eb="4">
      <t>コウモク</t>
    </rPh>
    <rPh sb="4" eb="6">
      <t>バンゴウ</t>
    </rPh>
    <rPh sb="7" eb="8">
      <t>ヒダリ</t>
    </rPh>
    <rPh sb="8" eb="9">
      <t>ツ</t>
    </rPh>
    <phoneticPr fontId="4"/>
  </si>
  <si>
    <t>活動参加人数</t>
    <rPh sb="0" eb="2">
      <t>カツドウ</t>
    </rPh>
    <rPh sb="2" eb="4">
      <t>サンカ</t>
    </rPh>
    <rPh sb="4" eb="6">
      <t>ニンズウ</t>
    </rPh>
    <phoneticPr fontId="4"/>
  </si>
  <si>
    <t>活動実施日時</t>
    <rPh sb="0" eb="2">
      <t>カツドウ</t>
    </rPh>
    <rPh sb="2" eb="4">
      <t>ジッシ</t>
    </rPh>
    <rPh sb="4" eb="6">
      <t>ニチジ</t>
    </rPh>
    <phoneticPr fontId="4"/>
  </si>
  <si>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</si>
  <si>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</si>
  <si>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年度　多面的機能支払交付金　活動記録</t>
    <phoneticPr fontId="4"/>
  </si>
  <si>
    <t>○○</t>
    <phoneticPr fontId="4"/>
  </si>
  <si>
    <t>（様式第１－６号）</t>
    <phoneticPr fontId="26"/>
  </si>
  <si>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</si>
  <si>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安全施設の設置</t>
    <rPh sb="0" eb="2">
      <t>アンゼン</t>
    </rPh>
    <rPh sb="2" eb="4">
      <t>シセツ</t>
    </rPh>
    <rPh sb="5" eb="7">
      <t>セッチ</t>
    </rPh>
    <phoneticPr fontId="4"/>
  </si>
  <si>
    <t>ゲート・バルブの更新</t>
    <rPh sb="8" eb="10">
      <t>コウシン</t>
    </rPh>
    <phoneticPr fontId="4"/>
  </si>
  <si>
    <t>ため池（附帯施設）の更新等</t>
    <rPh sb="2" eb="3">
      <t>イケ</t>
    </rPh>
    <rPh sb="4" eb="6">
      <t>フタイ</t>
    </rPh>
    <rPh sb="6" eb="8">
      <t>シセツ</t>
    </rPh>
    <rPh sb="10" eb="12">
      <t>コウシン</t>
    </rPh>
    <rPh sb="12" eb="13">
      <t>トウ</t>
    </rPh>
    <phoneticPr fontId="4"/>
  </si>
  <si>
    <t>安全施設の補修</t>
    <rPh sb="0" eb="2">
      <t>アンゼン</t>
    </rPh>
    <rPh sb="2" eb="4">
      <t>シセツ</t>
    </rPh>
    <rPh sb="5" eb="7">
      <t>ホシュウ</t>
    </rPh>
    <phoneticPr fontId="4"/>
  </si>
  <si>
    <t>洪水吐の補修</t>
    <rPh sb="0" eb="2">
      <t>コウズイ</t>
    </rPh>
    <rPh sb="2" eb="3">
      <t>ハ</t>
    </rPh>
    <rPh sb="4" eb="6">
      <t>ホシュウ</t>
    </rPh>
    <phoneticPr fontId="4"/>
  </si>
  <si>
    <t>取水施設の補修</t>
    <rPh sb="0" eb="2">
      <t>シュスイ</t>
    </rPh>
    <rPh sb="2" eb="4">
      <t>シセツ</t>
    </rPh>
    <rPh sb="5" eb="7">
      <t>ホシュウ</t>
    </rPh>
    <phoneticPr fontId="4"/>
  </si>
  <si>
    <t>漏水箇所の補修</t>
    <rPh sb="0" eb="2">
      <t>ロウスイ</t>
    </rPh>
    <rPh sb="2" eb="4">
      <t>カショ</t>
    </rPh>
    <rPh sb="5" eb="7">
      <t>ホシュウ</t>
    </rPh>
    <phoneticPr fontId="4"/>
  </si>
  <si>
    <t>洗掘箇所の補修</t>
    <rPh sb="0" eb="1">
      <t>アラ</t>
    </rPh>
    <rPh sb="1" eb="2">
      <t>ホ</t>
    </rPh>
    <rPh sb="2" eb="4">
      <t>カショ</t>
    </rPh>
    <rPh sb="5" eb="7">
      <t>ホシュウ</t>
    </rPh>
    <phoneticPr fontId="4"/>
  </si>
  <si>
    <t>ため池の補修</t>
    <rPh sb="2" eb="3">
      <t>イケ</t>
    </rPh>
    <rPh sb="4" eb="6">
      <t>ホシュウ</t>
    </rPh>
    <phoneticPr fontId="4"/>
  </si>
  <si>
    <t>土側溝をコンクリート側溝に更新</t>
    <rPh sb="0" eb="1">
      <t>ツチ</t>
    </rPh>
    <rPh sb="1" eb="3">
      <t>ソッコウ</t>
    </rPh>
    <rPh sb="10" eb="12">
      <t>ソッコウ</t>
    </rPh>
    <rPh sb="13" eb="15">
      <t>コウシン</t>
    </rPh>
    <phoneticPr fontId="4"/>
  </si>
  <si>
    <t>側溝蓋の設置</t>
    <rPh sb="0" eb="2">
      <t>ソッコウ</t>
    </rPh>
    <rPh sb="2" eb="3">
      <t>フタ</t>
    </rPh>
    <rPh sb="4" eb="6">
      <t>セッチ</t>
    </rPh>
    <phoneticPr fontId="4"/>
  </si>
  <si>
    <t>未舗装農道を舗装（砂利、コンクリート、アスファルト）</t>
    <rPh sb="0" eb="1">
      <t>ミ</t>
    </rPh>
    <rPh sb="1" eb="3">
      <t>ホソウ</t>
    </rPh>
    <rPh sb="3" eb="5">
      <t>ノウドウ</t>
    </rPh>
    <rPh sb="6" eb="8">
      <t>ホソウ</t>
    </rPh>
    <rPh sb="9" eb="11">
      <t>ジャリ</t>
    </rPh>
    <phoneticPr fontId="4"/>
  </si>
  <si>
    <t>農道の更新等</t>
    <rPh sb="0" eb="2">
      <t>ノウドウ</t>
    </rPh>
    <rPh sb="3" eb="5">
      <t>コウシン</t>
    </rPh>
    <rPh sb="5" eb="6">
      <t>トウ</t>
    </rPh>
    <phoneticPr fontId="4"/>
  </si>
  <si>
    <t>農道側溝の補修</t>
    <rPh sb="0" eb="2">
      <t>ノウドウ</t>
    </rPh>
    <rPh sb="2" eb="4">
      <t>ソッコウ</t>
    </rPh>
    <rPh sb="5" eb="7">
      <t>ホシュウ</t>
    </rPh>
    <phoneticPr fontId="4"/>
  </si>
  <si>
    <t>舗装の打換え（一部）</t>
    <rPh sb="0" eb="2">
      <t>ホソウ</t>
    </rPh>
    <rPh sb="3" eb="4">
      <t>ウ</t>
    </rPh>
    <rPh sb="4" eb="5">
      <t>カ</t>
    </rPh>
    <rPh sb="7" eb="9">
      <t>イチブ</t>
    </rPh>
    <phoneticPr fontId="4"/>
  </si>
  <si>
    <t>農道路肩、農道法面の補修</t>
    <rPh sb="0" eb="2">
      <t>ノウドウ</t>
    </rPh>
    <rPh sb="2" eb="4">
      <t>ロカタ</t>
    </rPh>
    <rPh sb="5" eb="7">
      <t>ノウドウ</t>
    </rPh>
    <rPh sb="7" eb="9">
      <t>ノリメン</t>
    </rPh>
    <rPh sb="10" eb="12">
      <t>ホシュウ</t>
    </rPh>
    <phoneticPr fontId="4"/>
  </si>
  <si>
    <t>農道の補修</t>
    <rPh sb="0" eb="2">
      <t>ノウドウ</t>
    </rPh>
    <rPh sb="3" eb="5">
      <t>ホシュウ</t>
    </rPh>
    <phoneticPr fontId="4"/>
  </si>
  <si>
    <t>ゲート、ポンプの更新</t>
    <rPh sb="8" eb="10">
      <t>コウシン</t>
    </rPh>
    <phoneticPr fontId="4"/>
  </si>
  <si>
    <t>水路の更新</t>
    <rPh sb="0" eb="2">
      <t>スイロ</t>
    </rPh>
    <rPh sb="3" eb="5">
      <t>コウシン</t>
    </rPh>
    <phoneticPr fontId="4"/>
  </si>
  <si>
    <t>素掘り水路からコンクリート水路への更新</t>
    <rPh sb="0" eb="2">
      <t>スボ</t>
    </rPh>
    <rPh sb="3" eb="5">
      <t>スイロ</t>
    </rPh>
    <rPh sb="13" eb="15">
      <t>スイロ</t>
    </rPh>
    <rPh sb="17" eb="19">
      <t>コウシン</t>
    </rPh>
    <phoneticPr fontId="4"/>
  </si>
  <si>
    <t>水路の更新等</t>
    <rPh sb="0" eb="2">
      <t>スイロ</t>
    </rPh>
    <rPh sb="3" eb="5">
      <t>コウシン</t>
    </rPh>
    <rPh sb="5" eb="6">
      <t>トウ</t>
    </rPh>
    <phoneticPr fontId="4"/>
  </si>
  <si>
    <t>ゲート、ポンプの補修</t>
    <rPh sb="8" eb="10">
      <t>ホシュウ</t>
    </rPh>
    <phoneticPr fontId="4"/>
  </si>
  <si>
    <t>集水枡、分水枡の補修</t>
    <rPh sb="0" eb="2">
      <t>シュウスイ</t>
    </rPh>
    <rPh sb="2" eb="3">
      <t>マス</t>
    </rPh>
    <rPh sb="4" eb="6">
      <t>ブンスイ</t>
    </rPh>
    <rPh sb="6" eb="7">
      <t>マス</t>
    </rPh>
    <rPh sb="8" eb="10">
      <t>ホシュウ</t>
    </rPh>
    <phoneticPr fontId="4"/>
  </si>
  <si>
    <t>U字フリューム等既設水路の再布設</t>
    <rPh sb="1" eb="2">
      <t>ジ</t>
    </rPh>
    <rPh sb="7" eb="8">
      <t>トウ</t>
    </rPh>
    <rPh sb="8" eb="10">
      <t>キセツ</t>
    </rPh>
    <rPh sb="10" eb="12">
      <t>スイロ</t>
    </rPh>
    <rPh sb="13" eb="14">
      <t>サイ</t>
    </rPh>
    <rPh sb="14" eb="16">
      <t>フセツ</t>
    </rPh>
    <phoneticPr fontId="4"/>
  </si>
  <si>
    <t>水路側壁の嵩上げ</t>
    <rPh sb="0" eb="2">
      <t>スイロ</t>
    </rPh>
    <rPh sb="2" eb="4">
      <t>ソクヘキ</t>
    </rPh>
    <rPh sb="5" eb="7">
      <t>カサア</t>
    </rPh>
    <phoneticPr fontId="4"/>
  </si>
  <si>
    <t>水路の老朽化部分の補修</t>
    <rPh sb="0" eb="2">
      <t>スイロ</t>
    </rPh>
    <rPh sb="3" eb="6">
      <t>ロウキュウカ</t>
    </rPh>
    <rPh sb="6" eb="8">
      <t>ブブン</t>
    </rPh>
    <rPh sb="9" eb="11">
      <t>ホシュウ</t>
    </rPh>
    <phoneticPr fontId="4"/>
  </si>
  <si>
    <t>水路の破損部分の補修</t>
    <rPh sb="0" eb="2">
      <t>スイロ</t>
    </rPh>
    <rPh sb="3" eb="5">
      <t>ハソン</t>
    </rPh>
    <rPh sb="5" eb="7">
      <t>ブブン</t>
    </rPh>
    <rPh sb="8" eb="10">
      <t>ホシュウ</t>
    </rPh>
    <phoneticPr fontId="4"/>
  </si>
  <si>
    <t>水路の補修</t>
    <rPh sb="0" eb="2">
      <t>スイロ</t>
    </rPh>
    <rPh sb="3" eb="5">
      <t>ホシュウ</t>
    </rPh>
    <phoneticPr fontId="4"/>
  </si>
  <si>
    <t>３（長寿命化）</t>
    <rPh sb="2" eb="6">
      <t>チョウジュミョウカ</t>
    </rPh>
    <phoneticPr fontId="4"/>
  </si>
  <si>
    <t>テーマ</t>
  </si>
  <si>
    <t>取組の内容（平成30年度までの取組名）</t>
    <rPh sb="0" eb="2">
      <t>トリクミ</t>
    </rPh>
    <rPh sb="3" eb="5">
      <t>ナイヨウ</t>
    </rPh>
    <rPh sb="6" eb="8">
      <t>ヘイセイ</t>
    </rPh>
    <rPh sb="10" eb="12">
      <t>ネンド</t>
    </rPh>
    <rPh sb="15" eb="17">
      <t>トリクミ</t>
    </rPh>
    <rPh sb="17" eb="18">
      <t>メイ</t>
    </rPh>
    <phoneticPr fontId="4"/>
  </si>
  <si>
    <t>活動項目番号</t>
    <rPh sb="0" eb="2">
      <t>カツドウ</t>
    </rPh>
    <rPh sb="2" eb="4">
      <t>コウモク</t>
    </rPh>
    <rPh sb="4" eb="6">
      <t>バンゴウ</t>
    </rPh>
    <phoneticPr fontId="4"/>
  </si>
  <si>
    <t>活動項目</t>
    <rPh sb="0" eb="2">
      <t>カツドウ</t>
    </rPh>
    <rPh sb="2" eb="4">
      <t>コウモク</t>
    </rPh>
    <phoneticPr fontId="26"/>
  </si>
  <si>
    <t>活動区分</t>
    <rPh sb="2" eb="4">
      <t>クブン</t>
    </rPh>
    <phoneticPr fontId="26"/>
  </si>
  <si>
    <t>【資源向上活動（施設の長寿命化のための活動）】</t>
    <rPh sb="8" eb="10">
      <t>シセツ</t>
    </rPh>
    <rPh sb="11" eb="15">
      <t>チョウジュミョウカ</t>
    </rPh>
    <phoneticPr fontId="4"/>
  </si>
  <si>
    <t>広報活動</t>
    <rPh sb="0" eb="2">
      <t>コウホウ</t>
    </rPh>
    <rPh sb="2" eb="4">
      <t>カツドウ</t>
    </rPh>
    <phoneticPr fontId="4"/>
  </si>
  <si>
    <t>広報活動・農的関係人口の拡大</t>
    <rPh sb="0" eb="2">
      <t>コウホウ</t>
    </rPh>
    <rPh sb="2" eb="4">
      <t>カツドウ</t>
    </rPh>
    <rPh sb="5" eb="11">
      <t>ノウテキカンケイジンコウ</t>
    </rPh>
    <rPh sb="12" eb="14">
      <t>カクダイ</t>
    </rPh>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</si>
  <si>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</si>
  <si>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農村文化の伝承を通じた
農村コミュニティの強化</t>
    <phoneticPr fontId="4"/>
  </si>
  <si>
    <t>医療・福祉との連携</t>
    <rPh sb="0" eb="2">
      <t>イリョウ</t>
    </rPh>
    <rPh sb="3" eb="5">
      <t>フクシ</t>
    </rPh>
    <rPh sb="7" eb="9">
      <t>レンケイ</t>
    </rPh>
    <phoneticPr fontId="4"/>
  </si>
  <si>
    <t>農村環境保全活動の幅広い展開</t>
    <rPh sb="0" eb="2">
      <t>ノウソン</t>
    </rPh>
    <rPh sb="2" eb="4">
      <t>カンキョウ</t>
    </rPh>
    <rPh sb="4" eb="6">
      <t>ホゼン</t>
    </rPh>
    <rPh sb="6" eb="8">
      <t>カツドウ</t>
    </rPh>
    <rPh sb="9" eb="11">
      <t>ハバヒロ</t>
    </rPh>
    <rPh sb="12" eb="14">
      <t>テンカイ</t>
    </rPh>
    <phoneticPr fontId="4"/>
  </si>
  <si>
    <t>農村環境保全活動の幅広い展開</t>
  </si>
  <si>
    <t>防災・減災力の強化</t>
    <rPh sb="0" eb="2">
      <t>ボウサイ</t>
    </rPh>
    <rPh sb="3" eb="5">
      <t>ゲンサイ</t>
    </rPh>
    <rPh sb="5" eb="6">
      <t>リョク</t>
    </rPh>
    <rPh sb="7" eb="9">
      <t>キョウカ</t>
    </rPh>
    <phoneticPr fontId="4"/>
  </si>
  <si>
    <t>防災・減災力の強化</t>
  </si>
  <si>
    <t>地域住民による直営施工</t>
    <rPh sb="0" eb="2">
      <t>チイキ</t>
    </rPh>
    <rPh sb="2" eb="4">
      <t>ジュウミン</t>
    </rPh>
    <rPh sb="7" eb="9">
      <t>チョクエイ</t>
    </rPh>
    <rPh sb="9" eb="11">
      <t>セコウ</t>
    </rPh>
    <phoneticPr fontId="4"/>
  </si>
  <si>
    <t>地域住民による直営施工</t>
  </si>
  <si>
    <t>農地周りの共同活動の強化</t>
    <rPh sb="0" eb="2">
      <t>ノウチ</t>
    </rPh>
    <rPh sb="2" eb="3">
      <t>マワ</t>
    </rPh>
    <rPh sb="5" eb="7">
      <t>キョウドウ</t>
    </rPh>
    <rPh sb="7" eb="9">
      <t>カツドウ</t>
    </rPh>
    <rPh sb="10" eb="12">
      <t>キョウカ</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</si>
  <si>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</si>
  <si>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遊休農地の有効活用</t>
    <rPh sb="0" eb="2">
      <t>ユウキュウ</t>
    </rPh>
    <rPh sb="2" eb="4">
      <t>ノウチ</t>
    </rPh>
    <rPh sb="5" eb="7">
      <t>ユウコウ</t>
    </rPh>
    <rPh sb="7" eb="9">
      <t>カツヨウ</t>
    </rPh>
    <phoneticPr fontId="4"/>
  </si>
  <si>
    <t>遊休農地の有効活用</t>
  </si>
  <si>
    <t>増進活動</t>
    <phoneticPr fontId="4"/>
  </si>
  <si>
    <t>２（資源向上）</t>
    <rPh sb="2" eb="4">
      <t>シゲン</t>
    </rPh>
    <rPh sb="4" eb="6">
      <t>コウジョウ</t>
    </rPh>
    <phoneticPr fontId="4"/>
  </si>
  <si>
    <t>（多面的機能の増進を図る活動）</t>
    <phoneticPr fontId="4"/>
  </si>
  <si>
    <t>地域内の規制等の取り決め</t>
    <rPh sb="0" eb="2">
      <t>チイキ</t>
    </rPh>
    <rPh sb="2" eb="3">
      <t>ナイ</t>
    </rPh>
    <rPh sb="4" eb="6">
      <t>キセイ</t>
    </rPh>
    <rPh sb="6" eb="7">
      <t>トウ</t>
    </rPh>
    <rPh sb="8" eb="9">
      <t>ト</t>
    </rPh>
    <rPh sb="10" eb="11">
      <t>キ</t>
    </rPh>
    <phoneticPr fontId="4"/>
  </si>
  <si>
    <t>行政機関等との連携</t>
    <rPh sb="0" eb="2">
      <t>ギョウセイ</t>
    </rPh>
    <rPh sb="2" eb="4">
      <t>キカン</t>
    </rPh>
    <rPh sb="4" eb="5">
      <t>トウ</t>
    </rPh>
    <rPh sb="7" eb="9">
      <t>レンケイ</t>
    </rPh>
    <phoneticPr fontId="4"/>
  </si>
  <si>
    <t>学校教育等との連携</t>
    <rPh sb="0" eb="2">
      <t>ガッコウ</t>
    </rPh>
    <rPh sb="2" eb="4">
      <t>キョウイク</t>
    </rPh>
    <rPh sb="4" eb="5">
      <t>トウ</t>
    </rPh>
    <rPh sb="7" eb="9">
      <t>レンケイ</t>
    </rPh>
    <phoneticPr fontId="4"/>
  </si>
  <si>
    <t>地域住民等との交流活動</t>
    <rPh sb="0" eb="2">
      <t>チイキ</t>
    </rPh>
    <rPh sb="2" eb="4">
      <t>ジュウミン</t>
    </rPh>
    <rPh sb="4" eb="5">
      <t>トウ</t>
    </rPh>
    <rPh sb="7" eb="9">
      <t>コウリュウ</t>
    </rPh>
    <rPh sb="9" eb="11">
      <t>カツドウ</t>
    </rPh>
    <phoneticPr fontId="4"/>
  </si>
  <si>
    <t>啓発活動</t>
    <rPh sb="0" eb="2">
      <t>ケイハツ</t>
    </rPh>
    <rPh sb="2" eb="4">
      <t>カツドウ</t>
    </rPh>
    <phoneticPr fontId="4"/>
  </si>
  <si>
    <t>啓発・普及活動</t>
    <rPh sb="0" eb="2">
      <t>ケイハツ</t>
    </rPh>
    <rPh sb="3" eb="5">
      <t>フキュウ</t>
    </rPh>
    <rPh sb="5" eb="7">
      <t>カツドウ</t>
    </rPh>
    <phoneticPr fontId="4"/>
  </si>
  <si>
    <t>地域資源の活用・資源循環のための活動</t>
    <rPh sb="0" eb="2">
      <t>チイキ</t>
    </rPh>
    <rPh sb="2" eb="4">
      <t>シゲン</t>
    </rPh>
    <rPh sb="5" eb="7">
      <t>カツヨウ</t>
    </rPh>
    <rPh sb="8" eb="10">
      <t>シゲン</t>
    </rPh>
    <rPh sb="10" eb="12">
      <t>ジュンカン</t>
    </rPh>
    <rPh sb="16" eb="18">
      <t>カツドウ</t>
    </rPh>
    <phoneticPr fontId="4"/>
  </si>
  <si>
    <t>地域資源の活用・資源循環活動</t>
  </si>
  <si>
    <t>資源循環</t>
  </si>
  <si>
    <t>水源かん養林の保全</t>
    <rPh sb="0" eb="2">
      <t>スイゲン</t>
    </rPh>
    <rPh sb="4" eb="5">
      <t>ヨウ</t>
    </rPh>
    <rPh sb="5" eb="6">
      <t>ハヤシ</t>
    </rPh>
    <rPh sb="7" eb="9">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</si>
  <si>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</si>
  <si>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水田の地下水かん養機能向上活動、
水源かん養林の保全</t>
    <rPh sb="17" eb="19">
      <t>スイゲン</t>
    </rPh>
    <rPh sb="21" eb="22">
      <t>ヨウ</t>
    </rPh>
    <rPh sb="22" eb="23">
      <t>ハヤシ</t>
    </rPh>
    <rPh sb="24" eb="26">
      <t>ホゼン</t>
    </rPh>
    <phoneticPr fontId="4"/>
  </si>
  <si>
    <t>水田の貯留機能向上活動</t>
    <rPh sb="0" eb="2">
      <t>スイデン</t>
    </rPh>
    <rPh sb="3" eb="5">
      <t>チョリュウ</t>
    </rPh>
    <rPh sb="5" eb="7">
      <t>キノウ</t>
    </rPh>
    <rPh sb="7" eb="9">
      <t>コウジョウ</t>
    </rPh>
    <rPh sb="9" eb="11">
      <t>カツドウ</t>
    </rPh>
    <phoneticPr fontId="4"/>
  </si>
  <si>
    <t>水田の貯留機能向上活動</t>
  </si>
  <si>
    <t>水田貯留機能増進・
地下水かん養</t>
    <phoneticPr fontId="4"/>
  </si>
  <si>
    <t>農用地からの風塵の防止活動</t>
    <rPh sb="0" eb="3">
      <t>ノウヨウチ</t>
    </rPh>
    <rPh sb="6" eb="8">
      <t>フウジン</t>
    </rPh>
    <rPh sb="9" eb="11">
      <t>ボウシ</t>
    </rPh>
    <rPh sb="11" eb="13">
      <t>カツドウ</t>
    </rPh>
    <phoneticPr fontId="4"/>
  </si>
  <si>
    <t>伝統的施設や農法の保全・実施</t>
    <rPh sb="0" eb="3">
      <t>デントウテキ</t>
    </rPh>
    <rPh sb="3" eb="5">
      <t>シセツ</t>
    </rPh>
    <rPh sb="6" eb="8">
      <t>ノウホウ</t>
    </rPh>
    <rPh sb="9" eb="11">
      <t>ホゼン</t>
    </rPh>
    <rPh sb="12" eb="14">
      <t>ジッシ</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</si>
  <si>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</si>
  <si>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</si>
  <si>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施設等の定期的な巡回点検・清掃</t>
    <rPh sb="0" eb="2">
      <t>シセツ</t>
    </rPh>
    <rPh sb="2" eb="3">
      <t>トウ</t>
    </rPh>
    <rPh sb="4" eb="7">
      <t>テイキテキ</t>
    </rPh>
    <rPh sb="8" eb="10">
      <t>ジュンカイ</t>
    </rPh>
    <rPh sb="10" eb="12">
      <t>テンケン</t>
    </rPh>
    <rPh sb="13" eb="15">
      <t>セイソウ</t>
    </rPh>
    <phoneticPr fontId="4"/>
  </si>
  <si>
    <t>施設等の定期的な巡回点検・清掃</t>
  </si>
  <si>
    <t>農用地等を活用した景観形成活動</t>
    <rPh sb="0" eb="3">
      <t>ノウヨウチ</t>
    </rPh>
    <rPh sb="3" eb="4">
      <t>トウ</t>
    </rPh>
    <rPh sb="5" eb="7">
      <t>カツヨウ</t>
    </rPh>
    <rPh sb="9" eb="11">
      <t>ケイカン</t>
    </rPh>
    <rPh sb="11" eb="13">
      <t>ケイセイ</t>
    </rPh>
    <rPh sb="13" eb="15">
      <t>カツドウ</t>
    </rPh>
    <phoneticPr fontId="4"/>
  </si>
  <si>
    <t>景観形成のための施設への植栽等</t>
    <rPh sb="0" eb="2">
      <t>ケイカン</t>
    </rPh>
    <rPh sb="2" eb="4">
      <t>ケイセイ</t>
    </rPh>
    <rPh sb="8" eb="10">
      <t>シセツ</t>
    </rPh>
    <rPh sb="12" eb="14">
      <t>ショクサイ</t>
    </rPh>
    <rPh sb="14" eb="15">
      <t>トウ</t>
    </rPh>
    <phoneticPr fontId="4"/>
  </si>
  <si>
    <t>植栽等の景観形成活動</t>
    <rPh sb="0" eb="2">
      <t>ショクサイ</t>
    </rPh>
    <rPh sb="2" eb="3">
      <t>トウ</t>
    </rPh>
    <rPh sb="4" eb="6">
      <t>ケイカン</t>
    </rPh>
    <rPh sb="6" eb="8">
      <t>ケイセイ</t>
    </rPh>
    <rPh sb="8" eb="10">
      <t>カツドウ</t>
    </rPh>
    <phoneticPr fontId="4"/>
  </si>
  <si>
    <t>景観形成・
生活環境保全</t>
    <phoneticPr fontId="4"/>
  </si>
  <si>
    <t>管理作業の省力化による水資源の保全</t>
    <rPh sb="0" eb="2">
      <t>カンリ</t>
    </rPh>
    <rPh sb="2" eb="4">
      <t>サギョウ</t>
    </rPh>
    <rPh sb="5" eb="8">
      <t>ショウリョクカ</t>
    </rPh>
    <rPh sb="11" eb="14">
      <t>ミズシゲン</t>
    </rPh>
    <rPh sb="15" eb="17">
      <t>ホゼン</t>
    </rPh>
    <phoneticPr fontId="4"/>
  </si>
  <si>
    <t>非かんがい期における通水</t>
    <rPh sb="0" eb="1">
      <t>ヒ</t>
    </rPh>
    <rPh sb="5" eb="6">
      <t>キ</t>
    </rPh>
    <rPh sb="10" eb="12">
      <t>ツウスイ</t>
    </rPh>
    <phoneticPr fontId="4"/>
  </si>
  <si>
    <t>循環かんがいの実施</t>
    <rPh sb="0" eb="2">
      <t>ジュンカン</t>
    </rPh>
    <rPh sb="7" eb="9">
      <t>ジッシ</t>
    </rPh>
    <phoneticPr fontId="4"/>
  </si>
  <si>
    <t>水田からの排水（濁水）管理</t>
    <rPh sb="0" eb="2">
      <t>スイデン</t>
    </rPh>
    <rPh sb="5" eb="7">
      <t>ハイスイ</t>
    </rPh>
    <rPh sb="8" eb="10">
      <t>ダクスイ</t>
    </rPh>
    <rPh sb="11" eb="13">
      <t>カンリ</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</si>
  <si>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</si>
  <si>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その他（水質保全）</t>
    <rPh sb="2" eb="3">
      <t>タ</t>
    </rPh>
    <rPh sb="4" eb="6">
      <t>スイシツ</t>
    </rPh>
    <rPh sb="6" eb="8">
      <t>ホゼン</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</si>
  <si>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</si>
  <si>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沈砂池の適正管理</t>
    <rPh sb="0" eb="1">
      <t>チン</t>
    </rPh>
    <rPh sb="1" eb="2">
      <t>サ</t>
    </rPh>
    <rPh sb="2" eb="3">
      <t>イケ</t>
    </rPh>
    <rPh sb="4" eb="6">
      <t>テキセイ</t>
    </rPh>
    <rPh sb="6" eb="8">
      <t>カンリ</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</si>
  <si>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</si>
  <si>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畑からの土砂流出対策</t>
    <rPh sb="0" eb="1">
      <t>ハタケ</t>
    </rPh>
    <rPh sb="4" eb="6">
      <t>ドシャ</t>
    </rPh>
    <rPh sb="6" eb="8">
      <t>リュウシュツ</t>
    </rPh>
    <rPh sb="8" eb="10">
      <t>タイサク</t>
    </rPh>
    <phoneticPr fontId="4"/>
  </si>
  <si>
    <t>水質モニタリングの実施・記録管理</t>
    <rPh sb="0" eb="2">
      <t>スイシツ</t>
    </rPh>
    <rPh sb="9" eb="11">
      <t>ジッシ</t>
    </rPh>
    <rPh sb="12" eb="14">
      <t>キロク</t>
    </rPh>
    <rPh sb="14" eb="16">
      <t>カンリ</t>
    </rPh>
    <phoneticPr fontId="4"/>
  </si>
  <si>
    <t>水質モニタリングの実施・記録管理</t>
  </si>
  <si>
    <t>希少種の監視</t>
    <rPh sb="0" eb="3">
      <t>キショウシュ</t>
    </rPh>
    <rPh sb="4" eb="6">
      <t>カンシ</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</si>
  <si>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</si>
  <si>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生物の生活史を考慮した適正管理</t>
    <rPh sb="0" eb="2">
      <t>セイブツ</t>
    </rPh>
    <rPh sb="3" eb="6">
      <t>セイカツシ</t>
    </rPh>
    <rPh sb="7" eb="9">
      <t>コウリョ</t>
    </rPh>
    <rPh sb="11" eb="13">
      <t>テキセイ</t>
    </rPh>
    <rPh sb="13" eb="15">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</si>
  <si>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</si>
  <si>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</si>
  <si>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その他（生態系保全）</t>
    <rPh sb="2" eb="3">
      <t>タ</t>
    </rPh>
    <rPh sb="4" eb="7">
      <t>セイタイケイ</t>
    </rPh>
    <rPh sb="7" eb="9">
      <t>ホゼン</t>
    </rPh>
    <phoneticPr fontId="4"/>
  </si>
  <si>
    <t>外来種の駆除</t>
    <rPh sb="0" eb="3">
      <t>ガイライシュ</t>
    </rPh>
    <rPh sb="4" eb="6">
      <t>クジョ</t>
    </rPh>
    <phoneticPr fontId="4"/>
  </si>
  <si>
    <t>外来種の駆除</t>
  </si>
  <si>
    <t>生物の生息状況の把握</t>
    <rPh sb="0" eb="2">
      <t>セイブツ</t>
    </rPh>
    <rPh sb="3" eb="5">
      <t>セイソク</t>
    </rPh>
    <rPh sb="5" eb="7">
      <t>ジョウキョウ</t>
    </rPh>
    <rPh sb="8" eb="10">
      <t>ハアク</t>
    </rPh>
    <phoneticPr fontId="4"/>
  </si>
  <si>
    <t>生物の生息状況の把握</t>
  </si>
  <si>
    <t>生態系保全</t>
  </si>
  <si>
    <t>資源循環に係る地域計画の策定</t>
    <rPh sb="0" eb="2">
      <t>シゲン</t>
    </rPh>
    <rPh sb="2" eb="4">
      <t>ジュンカン</t>
    </rPh>
    <rPh sb="5" eb="6">
      <t>カカ</t>
    </rPh>
    <rPh sb="7" eb="9">
      <t>チイキ</t>
    </rPh>
    <rPh sb="9" eb="11">
      <t>ケイカク</t>
    </rPh>
    <rPh sb="12" eb="14">
      <t>サクテイ</t>
    </rPh>
    <phoneticPr fontId="4"/>
  </si>
  <si>
    <t>資源循環計画の策定</t>
  </si>
  <si>
    <t>地下水かん養に係る地域計画の策定</t>
    <rPh sb="0" eb="3">
      <t>チカスイ</t>
    </rPh>
    <rPh sb="5" eb="6">
      <t>ヨウ</t>
    </rPh>
    <rPh sb="7" eb="8">
      <t>カカ</t>
    </rPh>
    <rPh sb="9" eb="11">
      <t>チイキ</t>
    </rPh>
    <rPh sb="11" eb="13">
      <t>ケイカク</t>
    </rPh>
    <rPh sb="14" eb="16">
      <t>サクテイ</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</si>
  <si>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</si>
  <si>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</si>
  <si>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</si>
  <si>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景観形成計画、
生活環境保全計画の策定</t>
    <rPh sb="4" eb="6">
      <t>ケイカク</t>
    </rPh>
    <phoneticPr fontId="4"/>
  </si>
  <si>
    <t>農地の保全に係る計画の策定</t>
    <rPh sb="0" eb="2">
      <t>ノウチ</t>
    </rPh>
    <rPh sb="3" eb="5">
      <t>ホゼン</t>
    </rPh>
    <rPh sb="6" eb="7">
      <t>カカ</t>
    </rPh>
    <rPh sb="8" eb="10">
      <t>ケイカク</t>
    </rPh>
    <rPh sb="11" eb="13">
      <t>サクテイ</t>
    </rPh>
    <phoneticPr fontId="4"/>
  </si>
  <si>
    <t>水質保全計画の策定</t>
    <rPh sb="0" eb="2">
      <t>スイシツ</t>
    </rPh>
    <rPh sb="2" eb="4">
      <t>ホゼン</t>
    </rPh>
    <rPh sb="4" eb="6">
      <t>ケイカク</t>
    </rPh>
    <rPh sb="7" eb="9">
      <t>サクテイ</t>
    </rPh>
    <phoneticPr fontId="4"/>
  </si>
  <si>
    <t>水質保全計画、農地保全計画の策定</t>
    <rPh sb="7" eb="9">
      <t>ノウチ</t>
    </rPh>
    <rPh sb="9" eb="11">
      <t>ホゼン</t>
    </rPh>
    <rPh sb="11" eb="13">
      <t>ケイカク</t>
    </rPh>
    <rPh sb="14" eb="16">
      <t>サクテイ</t>
    </rPh>
    <phoneticPr fontId="4"/>
  </si>
  <si>
    <t>水質保全</t>
  </si>
  <si>
    <t>生物多様性保全計画の策定</t>
    <rPh sb="0" eb="2">
      <t>セイブツ</t>
    </rPh>
    <rPh sb="2" eb="5">
      <t>タヨウセイ</t>
    </rPh>
    <rPh sb="5" eb="7">
      <t>ホゼン</t>
    </rPh>
    <rPh sb="7" eb="9">
      <t>ケイカク</t>
    </rPh>
    <rPh sb="10" eb="12">
      <t>サクテイ</t>
    </rPh>
    <phoneticPr fontId="4"/>
  </si>
  <si>
    <t>生物多様性保全計画の策定</t>
  </si>
  <si>
    <t>（農村環境保全活動）</t>
    <phoneticPr fontId="4"/>
  </si>
  <si>
    <t>遮光施設の補修等</t>
    <rPh sb="0" eb="2">
      <t>シャコウ</t>
    </rPh>
    <rPh sb="2" eb="4">
      <t>シセツ</t>
    </rPh>
    <rPh sb="5" eb="7">
      <t>ホシュウ</t>
    </rPh>
    <rPh sb="7" eb="8">
      <t>トウ</t>
    </rPh>
    <phoneticPr fontId="4"/>
  </si>
  <si>
    <t>破損施設の補修（ため池の附帯施設）</t>
    <rPh sb="0" eb="2">
      <t>ハソン</t>
    </rPh>
    <rPh sb="2" eb="4">
      <t>シセツ</t>
    </rPh>
    <rPh sb="5" eb="7">
      <t>ホシュウ</t>
    </rPh>
    <rPh sb="10" eb="11">
      <t>イケ</t>
    </rPh>
    <rPh sb="12" eb="14">
      <t>フタイ</t>
    </rPh>
    <rPh sb="14" eb="16">
      <t>シセツ</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</si>
  <si>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</si>
  <si>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破損施設の補修（ため池の堤体）</t>
    <rPh sb="0" eb="2">
      <t>ハソン</t>
    </rPh>
    <rPh sb="2" eb="4">
      <t>シセツ</t>
    </rPh>
    <rPh sb="5" eb="7">
      <t>ホシュウ</t>
    </rPh>
    <rPh sb="10" eb="11">
      <t>イケ</t>
    </rPh>
    <rPh sb="12" eb="14">
      <t>テイタイ</t>
    </rPh>
    <phoneticPr fontId="4"/>
  </si>
  <si>
    <t>堤体侵食の早期補修</t>
    <rPh sb="0" eb="2">
      <t>テイタイ</t>
    </rPh>
    <rPh sb="2" eb="4">
      <t>シンショク</t>
    </rPh>
    <rPh sb="5" eb="7">
      <t>ソウキ</t>
    </rPh>
    <rPh sb="7" eb="9">
      <t>ホシュウ</t>
    </rPh>
    <phoneticPr fontId="4"/>
  </si>
  <si>
    <t>コンクリート構造物の表面劣化への対応</t>
    <rPh sb="6" eb="9">
      <t>コウゾウブツ</t>
    </rPh>
    <rPh sb="10" eb="12">
      <t>ヒョウメン</t>
    </rPh>
    <rPh sb="12" eb="14">
      <t>レッカ</t>
    </rPh>
    <rPh sb="16" eb="18">
      <t>タイオウ</t>
    </rPh>
    <phoneticPr fontId="4"/>
  </si>
  <si>
    <t>コンクリート構造物の目地詰め</t>
    <rPh sb="6" eb="9">
      <t>コウゾウブツ</t>
    </rPh>
    <rPh sb="10" eb="12">
      <t>メジ</t>
    </rPh>
    <rPh sb="12" eb="13">
      <t>ヅ</t>
    </rPh>
    <phoneticPr fontId="4"/>
  </si>
  <si>
    <t>遮水シートの補修</t>
    <rPh sb="0" eb="2">
      <t>シャスイ</t>
    </rPh>
    <rPh sb="6" eb="8">
      <t>ホシュウ</t>
    </rPh>
    <phoneticPr fontId="4"/>
  </si>
  <si>
    <t>ため池の軽微な補修等</t>
    <rPh sb="2" eb="3">
      <t>イケ</t>
    </rPh>
    <rPh sb="4" eb="6">
      <t>ケイビ</t>
    </rPh>
    <rPh sb="7" eb="9">
      <t>ホシュウ</t>
    </rPh>
    <rPh sb="9" eb="10">
      <t>トウ</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</si>
  <si>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</si>
  <si>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側溝の裏込材の充填</t>
    <rPh sb="0" eb="2">
      <t>ソッコウ</t>
    </rPh>
    <rPh sb="3" eb="4">
      <t>ウラ</t>
    </rPh>
    <rPh sb="4" eb="5">
      <t>コ</t>
    </rPh>
    <rPh sb="5" eb="6">
      <t>ザイ</t>
    </rPh>
    <rPh sb="7" eb="9">
      <t>ジュウテン</t>
    </rPh>
    <phoneticPr fontId="4"/>
  </si>
  <si>
    <t>側溝の不同沈下への早期対応</t>
    <rPh sb="0" eb="2">
      <t>ソッコウ</t>
    </rPh>
    <rPh sb="3" eb="5">
      <t>フドウ</t>
    </rPh>
    <rPh sb="5" eb="7">
      <t>チンカ</t>
    </rPh>
    <rPh sb="9" eb="11">
      <t>ソウキ</t>
    </rPh>
    <rPh sb="11" eb="13">
      <t>タイオウ</t>
    </rPh>
    <phoneticPr fontId="4"/>
  </si>
  <si>
    <t>側溝の目地詰め</t>
    <rPh sb="0" eb="2">
      <t>ソッコウ</t>
    </rPh>
    <rPh sb="3" eb="5">
      <t>メジ</t>
    </rPh>
    <rPh sb="5" eb="6">
      <t>ヅ</t>
    </rPh>
    <phoneticPr fontId="4"/>
  </si>
  <si>
    <t>きめ細やかな雑草対策（農道）</t>
    <rPh sb="2" eb="3">
      <t>コマ</t>
    </rPh>
    <rPh sb="6" eb="8">
      <t>ザッソウ</t>
    </rPh>
    <rPh sb="8" eb="10">
      <t>タイサク</t>
    </rPh>
    <rPh sb="11" eb="13">
      <t>ノウドウ</t>
    </rPh>
    <phoneticPr fontId="4"/>
  </si>
  <si>
    <t>破損施設の補修（農道）</t>
    <rPh sb="0" eb="2">
      <t>ハソン</t>
    </rPh>
    <rPh sb="2" eb="4">
      <t>シセツ</t>
    </rPh>
    <rPh sb="5" eb="7">
      <t>ホシュウ</t>
    </rPh>
    <rPh sb="8" eb="10">
      <t>ノウドウ</t>
    </rPh>
    <phoneticPr fontId="4"/>
  </si>
  <si>
    <t>軌道等の運搬施設の維持補修</t>
    <rPh sb="0" eb="2">
      <t>キドウ</t>
    </rPh>
    <rPh sb="2" eb="3">
      <t>トウ</t>
    </rPh>
    <rPh sb="4" eb="6">
      <t>ウンパン</t>
    </rPh>
    <rPh sb="6" eb="8">
      <t>シセツ</t>
    </rPh>
    <rPh sb="9" eb="11">
      <t>イジ</t>
    </rPh>
    <rPh sb="11" eb="13">
      <t>ホシュウ</t>
    </rPh>
    <phoneticPr fontId="4"/>
  </si>
  <si>
    <t>路肩、法面の初期補修</t>
    <rPh sb="0" eb="2">
      <t>ロカタ</t>
    </rPh>
    <rPh sb="3" eb="5">
      <t>ノリメン</t>
    </rPh>
    <rPh sb="6" eb="8">
      <t>ショキ</t>
    </rPh>
    <rPh sb="8" eb="10">
      <t>ホシュウ</t>
    </rPh>
    <phoneticPr fontId="4"/>
  </si>
  <si>
    <t>農道の軽微な補修等</t>
    <rPh sb="3" eb="5">
      <t>ケイビ</t>
    </rPh>
    <rPh sb="6" eb="8">
      <t>ホシュウ</t>
    </rPh>
    <rPh sb="8" eb="9">
      <t>トウ</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</si>
  <si>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</si>
  <si>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給水栓に対する凍結防止対策</t>
    <rPh sb="0" eb="3">
      <t>キュウスイセン</t>
    </rPh>
    <rPh sb="4" eb="5">
      <t>タイ</t>
    </rPh>
    <rPh sb="7" eb="9">
      <t>トウケツ</t>
    </rPh>
    <rPh sb="9" eb="11">
      <t>ボウシ</t>
    </rPh>
    <rPh sb="11" eb="13">
      <t>タイサク</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</si>
  <si>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</si>
  <si>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給水栓ボックス基礎部の補強</t>
    <rPh sb="0" eb="3">
      <t>キュウスイセン</t>
    </rPh>
    <rPh sb="7" eb="10">
      <t>キソブ</t>
    </rPh>
    <rPh sb="11" eb="13">
      <t>ホキョウ</t>
    </rPh>
    <phoneticPr fontId="4"/>
  </si>
  <si>
    <t>パイプ内の清掃</t>
    <rPh sb="3" eb="4">
      <t>ナイ</t>
    </rPh>
    <rPh sb="5" eb="7">
      <t>セイソウ</t>
    </rPh>
    <phoneticPr fontId="4"/>
  </si>
  <si>
    <t>パイプラインの破損施設の補修</t>
    <rPh sb="7" eb="9">
      <t>ハソン</t>
    </rPh>
    <rPh sb="9" eb="11">
      <t>シセツ</t>
    </rPh>
    <rPh sb="12" eb="14">
      <t>ホシュウ</t>
    </rPh>
    <phoneticPr fontId="4"/>
  </si>
  <si>
    <t>きめ細やかな雑草対策（水路）</t>
    <rPh sb="2" eb="3">
      <t>コマ</t>
    </rPh>
    <rPh sb="6" eb="8">
      <t>ザッソウ</t>
    </rPh>
    <rPh sb="8" eb="10">
      <t>タイサク</t>
    </rPh>
    <rPh sb="11" eb="13">
      <t>スイロ</t>
    </rPh>
    <phoneticPr fontId="4"/>
  </si>
  <si>
    <t>破損施設の補修（水路）</t>
    <rPh sb="0" eb="2">
      <t>ハソン</t>
    </rPh>
    <rPh sb="2" eb="4">
      <t>シセツ</t>
    </rPh>
    <rPh sb="5" eb="7">
      <t>ホシュウ</t>
    </rPh>
    <rPh sb="8" eb="10">
      <t>スイロ</t>
    </rPh>
    <phoneticPr fontId="4"/>
  </si>
  <si>
    <t>水路法面の初期補修</t>
    <rPh sb="0" eb="2">
      <t>スイロ</t>
    </rPh>
    <rPh sb="2" eb="4">
      <t>ノリメン</t>
    </rPh>
    <rPh sb="5" eb="7">
      <t>ショキ</t>
    </rPh>
    <rPh sb="7" eb="9">
      <t>ホシュウ</t>
    </rPh>
    <phoneticPr fontId="4"/>
  </si>
  <si>
    <t>水路に付着した藻等の除去</t>
    <rPh sb="0" eb="2">
      <t>スイロ</t>
    </rPh>
    <rPh sb="3" eb="5">
      <t>フチャク</t>
    </rPh>
    <rPh sb="7" eb="8">
      <t>モ</t>
    </rPh>
    <rPh sb="8" eb="9">
      <t>トウ</t>
    </rPh>
    <rPh sb="10" eb="12">
      <t>ジョキョ</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</si>
  <si>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</si>
  <si>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不同沈下に対する早期対応</t>
    <rPh sb="0" eb="2">
      <t>フドウ</t>
    </rPh>
    <rPh sb="2" eb="4">
      <t>チンカ</t>
    </rPh>
    <rPh sb="5" eb="6">
      <t>タイ</t>
    </rPh>
    <rPh sb="8" eb="10">
      <t>ソウキ</t>
    </rPh>
    <rPh sb="10" eb="12">
      <t>タイオウ</t>
    </rPh>
    <phoneticPr fontId="4"/>
  </si>
  <si>
    <t>表面劣化に対するコーティング等</t>
    <rPh sb="0" eb="2">
      <t>ヒョウメン</t>
    </rPh>
    <rPh sb="2" eb="4">
      <t>レッカ</t>
    </rPh>
    <rPh sb="5" eb="6">
      <t>タイ</t>
    </rPh>
    <rPh sb="14" eb="15">
      <t>トウ</t>
    </rPh>
    <phoneticPr fontId="4"/>
  </si>
  <si>
    <t>目地詰め</t>
    <rPh sb="0" eb="2">
      <t>メジ</t>
    </rPh>
    <rPh sb="2" eb="3">
      <t>ヅ</t>
    </rPh>
    <phoneticPr fontId="4"/>
  </si>
  <si>
    <t>水路側壁のはらみ修正</t>
    <rPh sb="0" eb="2">
      <t>スイロ</t>
    </rPh>
    <rPh sb="2" eb="4">
      <t>ソクヘキ</t>
    </rPh>
    <rPh sb="8" eb="10">
      <t>シュウセイ</t>
    </rPh>
    <phoneticPr fontId="4"/>
  </si>
  <si>
    <t>水路の軽微な補修等</t>
    <rPh sb="0" eb="2">
      <t>スイロ</t>
    </rPh>
    <rPh sb="3" eb="5">
      <t>ケイビ</t>
    </rPh>
    <rPh sb="6" eb="8">
      <t>ホシュウ</t>
    </rPh>
    <rPh sb="8" eb="9">
      <t>トウ</t>
    </rPh>
    <phoneticPr fontId="4"/>
  </si>
  <si>
    <t>きめ細やかな雑草対策</t>
    <rPh sb="2" eb="3">
      <t>コマ</t>
    </rPh>
    <rPh sb="6" eb="8">
      <t>ザッソウ</t>
    </rPh>
    <rPh sb="8" eb="10">
      <t>タイサク</t>
    </rPh>
    <phoneticPr fontId="4"/>
  </si>
  <si>
    <t>防風ネットの補修・設置</t>
    <rPh sb="0" eb="2">
      <t>ボウフウ</t>
    </rPh>
    <rPh sb="6" eb="8">
      <t>ホシュウ</t>
    </rPh>
    <rPh sb="9" eb="11">
      <t>セッチ</t>
    </rPh>
    <phoneticPr fontId="4"/>
  </si>
  <si>
    <t>鳥獣害防護柵の補修・設置</t>
    <rPh sb="0" eb="2">
      <t>チョウジュウ</t>
    </rPh>
    <rPh sb="2" eb="3">
      <t>ガイ</t>
    </rPh>
    <rPh sb="3" eb="6">
      <t>ボウゴサク</t>
    </rPh>
    <rPh sb="7" eb="9">
      <t>ホシュウ</t>
    </rPh>
    <rPh sb="10" eb="12">
      <t>セッチ</t>
    </rPh>
    <phoneticPr fontId="4"/>
  </si>
  <si>
    <t>農用地の除れき</t>
    <rPh sb="0" eb="3">
      <t>ノウヨウチ</t>
    </rPh>
    <rPh sb="4" eb="5">
      <t>ジョ</t>
    </rPh>
    <phoneticPr fontId="4"/>
  </si>
  <si>
    <t>暗渠施設の清掃</t>
    <rPh sb="0" eb="2">
      <t>アンキョ</t>
    </rPh>
    <rPh sb="2" eb="4">
      <t>シセツ</t>
    </rPh>
    <rPh sb="5" eb="7">
      <t>セイソウ</t>
    </rPh>
    <phoneticPr fontId="4"/>
  </si>
  <si>
    <t>農用地法面の初期補修</t>
    <rPh sb="0" eb="3">
      <t>ノウヨウチ</t>
    </rPh>
    <rPh sb="3" eb="5">
      <t>ノリメン</t>
    </rPh>
    <rPh sb="6" eb="8">
      <t>ショキ</t>
    </rPh>
    <rPh sb="8" eb="10">
      <t>ホシュウ</t>
    </rPh>
    <phoneticPr fontId="4"/>
  </si>
  <si>
    <t>畦畔の再構築</t>
    <rPh sb="0" eb="2">
      <t>ケイハン</t>
    </rPh>
    <rPh sb="3" eb="6">
      <t>サイコウチク</t>
    </rPh>
    <phoneticPr fontId="4"/>
  </si>
  <si>
    <t>農用地の軽微な補修等</t>
    <rPh sb="0" eb="3">
      <t>ノウヨウチ</t>
    </rPh>
    <rPh sb="4" eb="6">
      <t>ケイビ</t>
    </rPh>
    <rPh sb="7" eb="9">
      <t>ホシュウ</t>
    </rPh>
    <rPh sb="9" eb="10">
      <t>トウ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</si>
  <si>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</si>
  <si>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</si>
  <si>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</si>
  <si>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</si>
  <si>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年度活動計画の策定</t>
    <rPh sb="0" eb="2">
      <t>ネンド</t>
    </rPh>
    <rPh sb="2" eb="4">
      <t>カツドウ</t>
    </rPh>
    <rPh sb="4" eb="6">
      <t>ケイカク</t>
    </rPh>
    <rPh sb="7" eb="9">
      <t>サクテイ</t>
    </rPh>
    <phoneticPr fontId="4"/>
  </si>
  <si>
    <t>診断結果の記録管理（ため池）</t>
    <rPh sb="0" eb="2">
      <t>シンダン</t>
    </rPh>
    <rPh sb="2" eb="4">
      <t>ケッカ</t>
    </rPh>
    <rPh sb="5" eb="7">
      <t>キロク</t>
    </rPh>
    <rPh sb="7" eb="9">
      <t>カンリ</t>
    </rPh>
    <rPh sb="12" eb="13">
      <t>イケ</t>
    </rPh>
    <phoneticPr fontId="4"/>
  </si>
  <si>
    <t>施設の機能診断（ため池）</t>
    <rPh sb="0" eb="2">
      <t>シセツ</t>
    </rPh>
    <rPh sb="3" eb="5">
      <t>キノウ</t>
    </rPh>
    <rPh sb="5" eb="7">
      <t>シンダン</t>
    </rPh>
    <rPh sb="10" eb="11">
      <t>イケ</t>
    </rPh>
    <phoneticPr fontId="4"/>
  </si>
  <si>
    <t>ため池の機能診断</t>
    <rPh sb="4" eb="6">
      <t>キノウ</t>
    </rPh>
    <rPh sb="6" eb="8">
      <t>シンダン</t>
    </rPh>
    <phoneticPr fontId="4"/>
  </si>
  <si>
    <t>診断結果の記録管理（農道）</t>
    <rPh sb="0" eb="2">
      <t>シンダン</t>
    </rPh>
    <rPh sb="2" eb="4">
      <t>ケッカ</t>
    </rPh>
    <rPh sb="5" eb="7">
      <t>キロク</t>
    </rPh>
    <rPh sb="7" eb="9">
      <t>カンリ</t>
    </rPh>
    <rPh sb="10" eb="12">
      <t>ノウドウ</t>
    </rPh>
    <phoneticPr fontId="4"/>
  </si>
  <si>
    <t>施設の機能診断（農道）</t>
    <rPh sb="0" eb="2">
      <t>シセツ</t>
    </rPh>
    <rPh sb="3" eb="5">
      <t>キノウ</t>
    </rPh>
    <rPh sb="5" eb="7">
      <t>シンダン</t>
    </rPh>
    <rPh sb="8" eb="10">
      <t>ノウドウ</t>
    </rPh>
    <phoneticPr fontId="4"/>
  </si>
  <si>
    <t>農道の機能診断</t>
    <rPh sb="3" eb="5">
      <t>キノウ</t>
    </rPh>
    <rPh sb="5" eb="7">
      <t>シンダン</t>
    </rPh>
    <phoneticPr fontId="4"/>
  </si>
  <si>
    <t>診断結果の記録管理（水路）</t>
    <rPh sb="0" eb="2">
      <t>シンダン</t>
    </rPh>
    <rPh sb="2" eb="4">
      <t>ケッカ</t>
    </rPh>
    <rPh sb="5" eb="7">
      <t>キロク</t>
    </rPh>
    <rPh sb="7" eb="9">
      <t>カンリ</t>
    </rPh>
    <rPh sb="10" eb="12">
      <t>スイロ</t>
    </rPh>
    <phoneticPr fontId="4"/>
  </si>
  <si>
    <t>施設の機能診断（水路）</t>
    <rPh sb="0" eb="2">
      <t>シセツ</t>
    </rPh>
    <rPh sb="3" eb="5">
      <t>キノウ</t>
    </rPh>
    <rPh sb="5" eb="7">
      <t>シンダン</t>
    </rPh>
    <rPh sb="8" eb="10">
      <t>スイロ</t>
    </rPh>
    <phoneticPr fontId="4"/>
  </si>
  <si>
    <t>水路の機能診断</t>
    <rPh sb="3" eb="5">
      <t>キノウ</t>
    </rPh>
    <rPh sb="5" eb="7">
      <t>シンダン</t>
    </rPh>
    <phoneticPr fontId="4"/>
  </si>
  <si>
    <t>診断結果の記録管理（農用地）</t>
    <rPh sb="0" eb="2">
      <t>シンダン</t>
    </rPh>
    <rPh sb="2" eb="4">
      <t>ケッカ</t>
    </rPh>
    <rPh sb="5" eb="7">
      <t>キロク</t>
    </rPh>
    <rPh sb="7" eb="9">
      <t>カンリ</t>
    </rPh>
    <rPh sb="10" eb="13">
      <t>ノウヨウチ</t>
    </rPh>
    <phoneticPr fontId="4"/>
  </si>
  <si>
    <t>施設の機能診断（農用地）</t>
    <rPh sb="0" eb="2">
      <t>シセツ</t>
    </rPh>
    <rPh sb="3" eb="5">
      <t>キノウ</t>
    </rPh>
    <rPh sb="5" eb="7">
      <t>シンダン</t>
    </rPh>
    <rPh sb="8" eb="11">
      <t>ノウヨウチ</t>
    </rPh>
    <phoneticPr fontId="4"/>
  </si>
  <si>
    <t>農用地の機能診断</t>
    <rPh sb="4" eb="6">
      <t>キノウ</t>
    </rPh>
    <rPh sb="6" eb="8">
      <t>シンダン</t>
    </rPh>
    <phoneticPr fontId="4"/>
  </si>
  <si>
    <t>機能診断</t>
  </si>
  <si>
    <t>（施設の軽微な補修）</t>
    <phoneticPr fontId="4"/>
  </si>
  <si>
    <t>【資源向上活動（地域資源の質的向上を図る共同活動）】</t>
    <phoneticPr fontId="4"/>
  </si>
  <si>
    <t>その他</t>
    <rPh sb="2" eb="3">
      <t>タ</t>
    </rPh>
    <phoneticPr fontId="4"/>
  </si>
  <si>
    <t>有識者等による研修会、有識者を交えた検討会の開催</t>
    <phoneticPr fontId="4"/>
  </si>
  <si>
    <t>有識者等による研修会、検討会の開催</t>
    <phoneticPr fontId="4"/>
  </si>
  <si>
    <t>地域住民等に対する意向調査、地域住民等との集落内調査</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</si>
  <si>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</si>
  <si>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地域住民等（集落外の住民・組織等も含む）との意見交換・ワークショップ・交流会の開催</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</si>
  <si>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</si>
  <si>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不在村地主との連絡体制の整備、調整、それに必要な調査</t>
    <phoneticPr fontId="4"/>
  </si>
  <si>
    <t>不在村地主との連絡体制の整備等</t>
    <rPh sb="14" eb="15">
      <t>トウ</t>
    </rPh>
    <phoneticPr fontId="4"/>
  </si>
  <si>
    <t>農業者に対する意向調査、農業者による現地調査</t>
    <phoneticPr fontId="4"/>
  </si>
  <si>
    <t>農業者に対する意向調査、現地調査</t>
    <phoneticPr fontId="4"/>
  </si>
  <si>
    <t>農業者（入り作農家、土地持ち非農家を含む）による検討会の開催</t>
  </si>
  <si>
    <t>農業者の検討会の開催</t>
    <phoneticPr fontId="4"/>
  </si>
  <si>
    <t>推進活動</t>
    <phoneticPr fontId="4"/>
  </si>
  <si>
    <t>１（農地維持）</t>
    <rPh sb="2" eb="4">
      <t>ノウチ</t>
    </rPh>
    <rPh sb="4" eb="6">
      <t>イジ</t>
    </rPh>
    <phoneticPr fontId="4"/>
  </si>
  <si>
    <t>（地域資源の適切な保全管理のための推進活動）</t>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</si>
  <si>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</si>
  <si>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</si>
  <si>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異常気象時の対応</t>
    <rPh sb="0" eb="2">
      <t>イジョウ</t>
    </rPh>
    <rPh sb="2" eb="5">
      <t>キショウジ</t>
    </rPh>
    <rPh sb="6" eb="8">
      <t>タイオウ</t>
    </rPh>
    <phoneticPr fontId="4"/>
  </si>
  <si>
    <t>ゲート類の保守管理</t>
    <rPh sb="3" eb="4">
      <t>ルイ</t>
    </rPh>
    <rPh sb="5" eb="7">
      <t>ホシュ</t>
    </rPh>
    <rPh sb="7" eb="9">
      <t>カンリ</t>
    </rPh>
    <phoneticPr fontId="4"/>
  </si>
  <si>
    <t>遮光施設の適正管理</t>
    <rPh sb="0" eb="2">
      <t>シャコウ</t>
    </rPh>
    <rPh sb="2" eb="4">
      <t>シセツ</t>
    </rPh>
    <rPh sb="5" eb="7">
      <t>テキセイ</t>
    </rPh>
    <rPh sb="7" eb="9">
      <t>カンリ</t>
    </rPh>
    <phoneticPr fontId="4"/>
  </si>
  <si>
    <t>管理道路の管理</t>
    <rPh sb="0" eb="2">
      <t>カンリ</t>
    </rPh>
    <rPh sb="2" eb="4">
      <t>ドウロ</t>
    </rPh>
    <rPh sb="5" eb="7">
      <t>カンリ</t>
    </rPh>
    <phoneticPr fontId="4"/>
  </si>
  <si>
    <t>かんがい期前の施設の清掃・防塵</t>
    <rPh sb="4" eb="5">
      <t>キ</t>
    </rPh>
    <rPh sb="5" eb="6">
      <t>マエ</t>
    </rPh>
    <rPh sb="7" eb="9">
      <t>シセツ</t>
    </rPh>
    <rPh sb="10" eb="12">
      <t>セイソウ</t>
    </rPh>
    <rPh sb="13" eb="15">
      <t>ボウジン</t>
    </rPh>
    <phoneticPr fontId="4"/>
  </si>
  <si>
    <t>ため池附帯施設の
保守管理</t>
    <rPh sb="2" eb="3">
      <t>イケ</t>
    </rPh>
    <rPh sb="3" eb="5">
      <t>フタイ</t>
    </rPh>
    <rPh sb="5" eb="7">
      <t>シセツ</t>
    </rPh>
    <rPh sb="9" eb="11">
      <t>ホシュ</t>
    </rPh>
    <phoneticPr fontId="4"/>
  </si>
  <si>
    <t>ため池の泥上げ</t>
    <rPh sb="2" eb="3">
      <t>イケ</t>
    </rPh>
    <rPh sb="4" eb="5">
      <t>ドロ</t>
    </rPh>
    <rPh sb="5" eb="6">
      <t>ア</t>
    </rPh>
    <phoneticPr fontId="4"/>
  </si>
  <si>
    <t>ため池の泥上げ</t>
    <phoneticPr fontId="4"/>
  </si>
  <si>
    <t>ため池の草刈り</t>
    <rPh sb="2" eb="3">
      <t>イケ</t>
    </rPh>
    <rPh sb="4" eb="6">
      <t>クサカ</t>
    </rPh>
    <phoneticPr fontId="4"/>
  </si>
  <si>
    <t>ため池の草刈り</t>
    <phoneticPr fontId="4"/>
  </si>
  <si>
    <t>路面の維持</t>
    <rPh sb="0" eb="2">
      <t>ロメン</t>
    </rPh>
    <rPh sb="3" eb="5">
      <t>イジ</t>
    </rPh>
    <phoneticPr fontId="4"/>
  </si>
  <si>
    <t>側溝の泥上げ</t>
    <rPh sb="0" eb="2">
      <t>ソッコウ</t>
    </rPh>
    <rPh sb="3" eb="4">
      <t>ドロ</t>
    </rPh>
    <rPh sb="4" eb="5">
      <t>ア</t>
    </rPh>
    <phoneticPr fontId="4"/>
  </si>
  <si>
    <t>農道側溝の泥上げ</t>
    <rPh sb="0" eb="2">
      <t>ノウドウ</t>
    </rPh>
    <rPh sb="2" eb="4">
      <t>ソッコウ</t>
    </rPh>
    <phoneticPr fontId="4"/>
  </si>
  <si>
    <t>路肩・法面の草刈り</t>
    <rPh sb="0" eb="2">
      <t>ロカタ</t>
    </rPh>
    <rPh sb="3" eb="5">
      <t>ノリメン</t>
    </rPh>
    <rPh sb="6" eb="8">
      <t>クサカ</t>
    </rPh>
    <phoneticPr fontId="4"/>
  </si>
  <si>
    <t>農道の草刈り</t>
    <rPh sb="0" eb="2">
      <t>ノウドウ</t>
    </rPh>
    <phoneticPr fontId="4"/>
  </si>
  <si>
    <t>農道</t>
    <rPh sb="1" eb="2">
      <t>ミチ</t>
    </rPh>
    <phoneticPr fontId="4"/>
  </si>
  <si>
    <t>ゲート類等の保守管理</t>
    <rPh sb="3" eb="4">
      <t>ルイ</t>
    </rPh>
    <rPh sb="4" eb="5">
      <t>トウ</t>
    </rPh>
    <rPh sb="6" eb="8">
      <t>ホシュ</t>
    </rPh>
    <rPh sb="8" eb="10">
      <t>カンリ</t>
    </rPh>
    <phoneticPr fontId="4"/>
  </si>
  <si>
    <t>かんがい期前の注油</t>
    <rPh sb="4" eb="5">
      <t>キ</t>
    </rPh>
    <rPh sb="5" eb="6">
      <t>マエ</t>
    </rPh>
    <rPh sb="7" eb="9">
      <t>チュウユ</t>
    </rPh>
    <phoneticPr fontId="4"/>
  </si>
  <si>
    <t>水路附帯施設の
保守管理</t>
    <rPh sb="0" eb="2">
      <t>スイロ</t>
    </rPh>
    <rPh sb="2" eb="4">
      <t>フタイ</t>
    </rPh>
    <rPh sb="4" eb="6">
      <t>シセツ</t>
    </rPh>
    <rPh sb="8" eb="10">
      <t>ホシュ</t>
    </rPh>
    <rPh sb="10" eb="12">
      <t>カンリ</t>
    </rPh>
    <phoneticPr fontId="4"/>
  </si>
  <si>
    <t>ポンプ吸水槽等の泥上げ</t>
    <rPh sb="3" eb="5">
      <t>キュウスイ</t>
    </rPh>
    <rPh sb="5" eb="6">
      <t>ソウ</t>
    </rPh>
    <rPh sb="6" eb="7">
      <t>トウ</t>
    </rPh>
    <rPh sb="8" eb="9">
      <t>ドロ</t>
    </rPh>
    <rPh sb="9" eb="10">
      <t>ア</t>
    </rPh>
    <phoneticPr fontId="4"/>
  </si>
  <si>
    <t>水路の泥上げ</t>
    <rPh sb="0" eb="2">
      <t>スイロ</t>
    </rPh>
    <rPh sb="3" eb="4">
      <t>ドロ</t>
    </rPh>
    <rPh sb="4" eb="5">
      <t>ア</t>
    </rPh>
    <phoneticPr fontId="4"/>
  </si>
  <si>
    <t>水路の泥上げ</t>
    <phoneticPr fontId="4"/>
  </si>
  <si>
    <t>ポンプ場、調整施設等の草刈り</t>
    <rPh sb="3" eb="4">
      <t>ジョウ</t>
    </rPh>
    <rPh sb="5" eb="7">
      <t>チョウセイ</t>
    </rPh>
    <rPh sb="7" eb="9">
      <t>シセツ</t>
    </rPh>
    <rPh sb="9" eb="10">
      <t>トウ</t>
    </rPh>
    <rPh sb="11" eb="13">
      <t>クサカ</t>
    </rPh>
    <phoneticPr fontId="4"/>
  </si>
  <si>
    <t>水路の草刈り</t>
    <rPh sb="0" eb="2">
      <t>スイロ</t>
    </rPh>
    <rPh sb="3" eb="5">
      <t>クサカ</t>
    </rPh>
    <phoneticPr fontId="4"/>
  </si>
  <si>
    <t>水路の草刈り</t>
    <phoneticPr fontId="4"/>
  </si>
  <si>
    <t>水路</t>
    <phoneticPr fontId="4"/>
  </si>
  <si>
    <t>防風ネットの適正管理</t>
    <rPh sb="0" eb="2">
      <t>ボウフウ</t>
    </rPh>
    <rPh sb="6" eb="8">
      <t>テキセイ</t>
    </rPh>
    <rPh sb="8" eb="10">
      <t>カンリ</t>
    </rPh>
    <phoneticPr fontId="4"/>
  </si>
  <si>
    <t>鳥獣害防護柵の適正管理</t>
    <rPh sb="0" eb="2">
      <t>チョウジュウ</t>
    </rPh>
    <rPh sb="2" eb="3">
      <t>ガイ</t>
    </rPh>
    <rPh sb="3" eb="6">
      <t>ボウゴサク</t>
    </rPh>
    <rPh sb="7" eb="9">
      <t>テキセイ</t>
    </rPh>
    <rPh sb="9" eb="11">
      <t>カンリ</t>
    </rPh>
    <phoneticPr fontId="4"/>
  </si>
  <si>
    <t>鳥獣害防護柵等の
保守管理</t>
    <rPh sb="0" eb="2">
      <t>チョウジュウ</t>
    </rPh>
    <rPh sb="2" eb="3">
      <t>ガイ</t>
    </rPh>
    <rPh sb="3" eb="6">
      <t>ボウゴサク</t>
    </rPh>
    <rPh sb="6" eb="7">
      <t>トウ</t>
    </rPh>
    <rPh sb="9" eb="11">
      <t>ホシュ</t>
    </rPh>
    <rPh sb="11" eb="13">
      <t>カンリ</t>
    </rPh>
    <phoneticPr fontId="4"/>
  </si>
  <si>
    <t>防風林の枝払い・下草の草刈り</t>
    <rPh sb="0" eb="3">
      <t>ボウフウリン</t>
    </rPh>
    <rPh sb="4" eb="5">
      <t>エダ</t>
    </rPh>
    <rPh sb="5" eb="6">
      <t>ハラ</t>
    </rPh>
    <rPh sb="8" eb="10">
      <t>シタクサ</t>
    </rPh>
    <rPh sb="11" eb="13">
      <t>クサカ</t>
    </rPh>
    <phoneticPr fontId="4"/>
  </si>
  <si>
    <t>畦畔・農用地法面等の草刈り</t>
    <rPh sb="0" eb="2">
      <t>ケイハン</t>
    </rPh>
    <rPh sb="3" eb="6">
      <t>ノウヨウチ</t>
    </rPh>
    <rPh sb="6" eb="8">
      <t>ノリメン</t>
    </rPh>
    <rPh sb="8" eb="9">
      <t>トウ</t>
    </rPh>
    <rPh sb="10" eb="12">
      <t>クサカ</t>
    </rPh>
    <phoneticPr fontId="4"/>
  </si>
  <si>
    <t>畦畔・法面・防風林の
草刈り</t>
    <rPh sb="0" eb="2">
      <t>ケイハン</t>
    </rPh>
    <rPh sb="3" eb="5">
      <t>ノリメン</t>
    </rPh>
    <rPh sb="6" eb="9">
      <t>ボウフウリン</t>
    </rPh>
    <rPh sb="11" eb="13">
      <t>クサカ</t>
    </rPh>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</si>
  <si>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</si>
  <si>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遊休農地発生防止の
ための保全管理</t>
    <phoneticPr fontId="4"/>
  </si>
  <si>
    <t>農用地</t>
    <rPh sb="1" eb="3">
      <t>ヨウチ</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</si>
  <si>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</si>
  <si>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</si>
  <si>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施設の点検（水路、農道、ため池）</t>
    <rPh sb="0" eb="2">
      <t>シセツ</t>
    </rPh>
    <rPh sb="3" eb="5">
      <t>テンケン</t>
    </rPh>
    <rPh sb="6" eb="8">
      <t>スイロ</t>
    </rPh>
    <rPh sb="9" eb="11">
      <t>ノウドウ</t>
    </rPh>
    <rPh sb="14" eb="15">
      <t>イケ</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</si>
  <si>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</si>
  <si>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点検</t>
  </si>
  <si>
    <t>点検・
計画
策定</t>
    <rPh sb="0" eb="2">
      <t>テンケン</t>
    </rPh>
    <rPh sb="4" eb="6">
      <t>ケイカク</t>
    </rPh>
    <rPh sb="7" eb="9">
      <t>サクテイ</t>
    </rPh>
    <phoneticPr fontId="4"/>
  </si>
  <si>
    <t>１（農地維持）</t>
    <phoneticPr fontId="4"/>
  </si>
  <si>
    <t>（地域資源の基礎的な保全活動）</t>
    <phoneticPr fontId="4"/>
  </si>
  <si>
    <t>【農地維持活動】</t>
    <rPh sb="1" eb="3">
      <t>ノウチ</t>
    </rPh>
    <rPh sb="3" eb="5">
      <t>イジ</t>
    </rPh>
    <rPh sb="5" eb="7">
      <t>カツドウ</t>
    </rPh>
    <phoneticPr fontId="4"/>
  </si>
  <si>
    <t>会議など</t>
    <rPh sb="0" eb="2">
      <t>カイギ</t>
    </rPh>
    <phoneticPr fontId="4"/>
  </si>
  <si>
    <t>活動項目番号</t>
    <rPh sb="0" eb="6">
      <t>カツドウコウモクバンゴウ</t>
    </rPh>
    <phoneticPr fontId="4"/>
  </si>
  <si>
    <t>活動項目番号表</t>
    <rPh sb="0" eb="2">
      <t>カツドウ</t>
    </rPh>
    <rPh sb="2" eb="4">
      <t>コウモク</t>
    </rPh>
    <rPh sb="4" eb="6">
      <t>バンゴウ</t>
    </rPh>
    <rPh sb="6" eb="7">
      <t>ヒョウ</t>
    </rPh>
    <phoneticPr fontId="4"/>
  </si>
  <si>
    <t>取組番号</t>
    <rPh sb="2" eb="4">
      <t>バンゴウ</t>
    </rPh>
    <phoneticPr fontId="4"/>
  </si>
  <si>
    <t>農村文化の伝承を通じた農村コミュニティの強化</t>
  </si>
  <si>
    <t>やすらぎ・福祉及び教育機能の活用</t>
    <phoneticPr fontId="4"/>
  </si>
  <si>
    <t>多面的機能の増進を図る活動</t>
  </si>
  <si>
    <t>取組</t>
  </si>
  <si>
    <t>活動項目</t>
  </si>
  <si>
    <t>３．多面的機能の増進を図る活動</t>
    <phoneticPr fontId="4"/>
  </si>
  <si>
    <t>水田の地下水かん養機能向上活動、水源かん養林の保全</t>
    <rPh sb="16" eb="18">
      <t>スイゲン</t>
    </rPh>
    <rPh sb="20" eb="21">
      <t>ヨウ</t>
    </rPh>
    <rPh sb="21" eb="22">
      <t>ハヤシ</t>
    </rPh>
    <rPh sb="23" eb="25">
      <t>ホゼン</t>
    </rPh>
    <phoneticPr fontId="4"/>
  </si>
  <si>
    <t>水田貯留機能増進・地下水かん養</t>
    <phoneticPr fontId="4"/>
  </si>
  <si>
    <t>景観形成・生活環境保全</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</si>
  <si>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</si>
  <si>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景観形成計画、生活環境保全計画の策定</t>
    <rPh sb="4" eb="6">
      <t>ケイカク</t>
    </rPh>
    <phoneticPr fontId="4"/>
  </si>
  <si>
    <t>取組番号</t>
    <rPh sb="0" eb="2">
      <t>トリクミ</t>
    </rPh>
    <rPh sb="2" eb="4">
      <t>バンゴウ</t>
    </rPh>
    <phoneticPr fontId="4"/>
  </si>
  <si>
    <t>２．農村環境保全活動</t>
    <phoneticPr fontId="4"/>
  </si>
  <si>
    <t>１．施設の軽微な補修</t>
    <phoneticPr fontId="4"/>
  </si>
  <si>
    <t>地域資源の適切な保全管理のための推進活動</t>
    <phoneticPr fontId="4"/>
  </si>
  <si>
    <t>２．地域資源の適切な保全管理のための推進活動</t>
    <phoneticPr fontId="4"/>
  </si>
  <si>
    <t>ため池附帯施設の保守管理</t>
    <rPh sb="2" eb="3">
      <t>イケ</t>
    </rPh>
    <rPh sb="3" eb="5">
      <t>フタイ</t>
    </rPh>
    <rPh sb="5" eb="7">
      <t>シセツ</t>
    </rPh>
    <rPh sb="8" eb="10">
      <t>ホシュ</t>
    </rPh>
    <phoneticPr fontId="4"/>
  </si>
  <si>
    <t>水路附帯施設の保守管理</t>
    <rPh sb="0" eb="2">
      <t>スイロ</t>
    </rPh>
    <rPh sb="2" eb="4">
      <t>フタイ</t>
    </rPh>
    <rPh sb="4" eb="6">
      <t>シセツ</t>
    </rPh>
    <rPh sb="7" eb="9">
      <t>ホシュ</t>
    </rPh>
    <phoneticPr fontId="4"/>
  </si>
  <si>
    <t>鳥獣害防護柵等の保守管理</t>
    <rPh sb="0" eb="2">
      <t>チョウジュウ</t>
    </rPh>
    <rPh sb="2" eb="3">
      <t>ガイ</t>
    </rPh>
    <rPh sb="3" eb="6">
      <t>ボウゴサク</t>
    </rPh>
    <rPh sb="6" eb="7">
      <t>トウ</t>
    </rPh>
    <rPh sb="8" eb="10">
      <t>ホシュ</t>
    </rPh>
    <rPh sb="10" eb="12">
      <t>カンリ</t>
    </rPh>
    <phoneticPr fontId="4"/>
  </si>
  <si>
    <t>畦畔・法面・防風林の草刈り</t>
    <rPh sb="0" eb="2">
      <t>ケイハン</t>
    </rPh>
    <rPh sb="3" eb="5">
      <t>ノリメン</t>
    </rPh>
    <rPh sb="6" eb="9">
      <t>ボウフウリン</t>
    </rPh>
    <phoneticPr fontId="4"/>
  </si>
  <si>
    <t>遊休農地発生防止のための保全管理</t>
    <phoneticPr fontId="4"/>
  </si>
  <si>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</si>
  <si>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1．地域資源の基礎的な保全活動</t>
    <phoneticPr fontId="4"/>
  </si>
  <si>
    <t>取組番号早見表</t>
    <rPh sb="4" eb="5">
      <t>ハヤ</t>
    </rPh>
    <rPh sb="5" eb="6">
      <t>ミ</t>
    </rPh>
    <rPh sb="6" eb="7">
      <t>ヒョウ</t>
    </rPh>
    <phoneticPr fontId="4"/>
  </si>
  <si>
    <t>【活動組織から市町村に提出するもの】</t>
    <phoneticPr fontId="26"/>
  </si>
  <si>
    <t>農林水産省様式</t>
    <phoneticPr fontId="26"/>
  </si>
  <si>
    <t>やすらぎ・福祉及び教育機能の活用</t>
    <phoneticPr fontId="4"/>
  </si>
  <si>
    <t>広報活動・農的関係人口の拡大</t>
    <rPh sb="0" eb="2">
      <t>コウホウ</t>
    </rPh>
    <rPh sb="2" eb="4">
      <t>カツドウ</t>
    </rPh>
    <rPh sb="5" eb="6">
      <t>ノウ</t>
    </rPh>
    <rPh sb="6" eb="7">
      <t>テキ</t>
    </rPh>
    <rPh sb="7" eb="9">
      <t>カンケイ</t>
    </rPh>
    <rPh sb="9" eb="11">
      <t>ジンコウ</t>
    </rPh>
    <rPh sb="12" eb="14">
      <t>カクダイ</t>
    </rPh>
    <phoneticPr fontId="4"/>
  </si>
  <si>
    <t>野ソ等の駆除</t>
    <rPh sb="0" eb="1">
      <t>ノ</t>
    </rPh>
    <rPh sb="2" eb="3">
      <t>トウ</t>
    </rPh>
    <rPh sb="4" eb="6">
      <t>クジョ</t>
    </rPh>
    <phoneticPr fontId="4"/>
  </si>
  <si>
    <t>融雪水排水のための溝切り</t>
    <rPh sb="0" eb="2">
      <t>ユウセツ</t>
    </rPh>
    <rPh sb="2" eb="3">
      <t>スイ</t>
    </rPh>
    <rPh sb="3" eb="5">
      <t>ハイスイ</t>
    </rPh>
    <rPh sb="9" eb="10">
      <t>ミゾ</t>
    </rPh>
    <rPh sb="10" eb="11">
      <t>キ</t>
    </rPh>
    <phoneticPr fontId="4"/>
  </si>
  <si>
    <t>除排雪</t>
    <rPh sb="0" eb="3">
      <t>ジョハイセツ</t>
    </rPh>
    <phoneticPr fontId="4"/>
  </si>
  <si>
    <t>進入路の補修</t>
    <rPh sb="0" eb="2">
      <t>シンニュウ</t>
    </rPh>
    <rPh sb="2" eb="3">
      <t>ロ</t>
    </rPh>
    <rPh sb="4" eb="6">
      <t>ホシュウ</t>
    </rPh>
    <phoneticPr fontId="4"/>
  </si>
  <si>
    <t>進入路の更新等</t>
    <rPh sb="0" eb="2">
      <t>シンニュウ</t>
    </rPh>
    <rPh sb="2" eb="3">
      <t>ロ</t>
    </rPh>
    <rPh sb="4" eb="6">
      <t>コウシン</t>
    </rPh>
    <rPh sb="6" eb="7">
      <t>トウ</t>
    </rPh>
    <phoneticPr fontId="4"/>
  </si>
  <si>
    <t>給排水施設の補修</t>
    <rPh sb="0" eb="1">
      <t>キュウ</t>
    </rPh>
    <rPh sb="1" eb="3">
      <t>ハイスイ</t>
    </rPh>
    <rPh sb="3" eb="5">
      <t>シセツ</t>
    </rPh>
    <rPh sb="6" eb="8">
      <t>ホシュウ</t>
    </rPh>
    <phoneticPr fontId="4"/>
  </si>
  <si>
    <t>給排水施設の更新等</t>
    <rPh sb="0" eb="1">
      <t>キュウ</t>
    </rPh>
    <rPh sb="1" eb="3">
      <t>ハイスイ</t>
    </rPh>
    <rPh sb="3" eb="5">
      <t>シセツ</t>
    </rPh>
    <rPh sb="6" eb="8">
      <t>コウシン</t>
    </rPh>
    <rPh sb="8" eb="9">
      <t>トウ</t>
    </rPh>
    <phoneticPr fontId="4"/>
  </si>
  <si>
    <t>暗渠排水の補修</t>
    <rPh sb="0" eb="2">
      <t>アンキョ</t>
    </rPh>
    <rPh sb="2" eb="4">
      <t>ハイスイ</t>
    </rPh>
    <rPh sb="5" eb="7">
      <t>ホシュウ</t>
    </rPh>
    <phoneticPr fontId="4"/>
  </si>
  <si>
    <t>暗渠排水の更新等</t>
    <rPh sb="0" eb="2">
      <t>アンキョ</t>
    </rPh>
    <rPh sb="2" eb="4">
      <t>ハイスイ</t>
    </rPh>
    <rPh sb="5" eb="7">
      <t>コウシン</t>
    </rPh>
    <rPh sb="7" eb="8">
      <t>トウ</t>
    </rPh>
    <phoneticPr fontId="4"/>
  </si>
  <si>
    <t>農地維持</t>
  </si>
  <si>
    <t>実践活動</t>
  </si>
  <si>
    <t>農用地</t>
  </si>
  <si>
    <t>100 野ソ等の駆除</t>
  </si>
  <si>
    <t>101 融雪水排水のための溝切り</t>
  </si>
  <si>
    <t>共通</t>
  </si>
  <si>
    <t>102 除排雪</t>
  </si>
  <si>
    <t>長寿命化</t>
  </si>
  <si>
    <t>103　進入路の補修</t>
  </si>
  <si>
    <t>104　進入路の更新等</t>
  </si>
  <si>
    <t>105　給排水施設の補修</t>
  </si>
  <si>
    <t>106　給排水施設の更新等</t>
  </si>
  <si>
    <t>103　進入路の補修</t>
    <rPh sb="4" eb="6">
      <t>シンニュウ</t>
    </rPh>
    <rPh sb="6" eb="7">
      <t>ロ</t>
    </rPh>
    <rPh sb="8" eb="10">
      <t>ホシュウ</t>
    </rPh>
    <phoneticPr fontId="2"/>
  </si>
  <si>
    <t>104　進入路の更新等</t>
    <rPh sb="4" eb="6">
      <t>シンニュウ</t>
    </rPh>
    <rPh sb="6" eb="7">
      <t>ロ</t>
    </rPh>
    <rPh sb="8" eb="10">
      <t>コウシン</t>
    </rPh>
    <rPh sb="10" eb="11">
      <t>トウ</t>
    </rPh>
    <phoneticPr fontId="2"/>
  </si>
  <si>
    <t>105　給排水施設の補修</t>
    <rPh sb="4" eb="5">
      <t>キュウ</t>
    </rPh>
    <rPh sb="5" eb="7">
      <t>ハイスイ</t>
    </rPh>
    <rPh sb="7" eb="9">
      <t>シセツ</t>
    </rPh>
    <rPh sb="10" eb="12">
      <t>ホシュウ</t>
    </rPh>
    <phoneticPr fontId="2"/>
  </si>
  <si>
    <t>106　給排水施設の更新等</t>
    <rPh sb="4" eb="5">
      <t>キュウ</t>
    </rPh>
    <rPh sb="5" eb="7">
      <t>ハイスイ</t>
    </rPh>
    <rPh sb="7" eb="9">
      <t>シセツ</t>
    </rPh>
    <rPh sb="10" eb="12">
      <t>コウシン</t>
    </rPh>
    <rPh sb="12" eb="1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</si>
</sst>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210" formatCode="0_);[Red]\(0\)"/>
    <numFmt numFmtId="211" formatCode="h&quot;時&quot;mm&quot;分&quot;;@"/>
    <numFmt numFmtId="212" formatCode="m&quot;月&quot;d&quot;日&quot;;@"/>
    <numFmt numFmtId="213" formatCode="#&quot;人&quot;;;"/>
    <numFmt numFmtId="214" formatCode="@&quot;人&quot;"/>
    <numFmt numFmtId="215" formatCode="#0.0&quot;時間&quot;"/>
    <numFmt numFmtId="216" formatCode="h:mm;@"/>
    <numFmt numFmtId="217" formatCode="m/d;@"/>
    <numFmt numFmtId="218" formatCode="#,##0&quot;人&quot;"/>
  </numFmts>
  <fonts count="3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0"/>
      <name val="HG丸ｺﾞｼｯｸM-PRO"/>
      <family val="3"/>
      <charset val="128"/>
    </font>
    <font>
      <sz val="10"/>
      <name val="Meiryo UI"/>
      <family val="3"/>
      <charset val="128"/>
    </font>
    <font>
      <sz val="11"/>
      <name val="Meiryo UI"/>
      <family val="3"/>
      <charset val="128"/>
    </font>
    <font>
      <sz val="9"/>
      <name val="メイリオ"/>
      <family val="3"/>
      <charset val="128"/>
    </font>
    <font>
      <sz val="12"/>
      <name val="Meiryo UI"/>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b/>
      <sz val="14"/>
      <color theme="1"/>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0"/>
      <color theme="1"/>
      <name val="ＭＳ 明朝"/>
      <family val="1"/>
      <charset val="128"/>
    </font>
    <font>
      <sz val="6"/>
      <name val="ＭＳ Ｐゴシック"/>
      <family val="2"/>
      <charset val="128"/>
      <scheme val="minor"/>
    </font>
    <font>
      <b/>
      <sz val="11"/>
      <color theme="0"/>
      <name val="メイリオ"/>
      <family val="3"/>
      <charset val="128"/>
    </font>
    <font>
      <b/>
      <sz val="10"/>
      <name val="HG丸ｺﾞｼｯｸM-PRO"/>
      <family val="3"/>
      <charset val="128"/>
    </font>
    <font>
      <sz val="16"/>
      <color theme="1"/>
      <name val="ＭＳ Ｐゴシック"/>
      <family val="3"/>
      <charset val="128"/>
      <scheme val="minor"/>
    </font>
    <font>
      <sz val="16"/>
      <color theme="1"/>
      <name val="ＭＳ Ｐゴシック"/>
      <family val="3"/>
      <charset val="128"/>
    </font>
    <font>
      <sz val="14"/>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1"/>
      <color theme="1"/>
      <name val="ＭＳ Ｐゴシック"/>
      <family val="3"/>
      <charset val="128"/>
    </font>
    <font>
      <b/>
      <sz val="24"/>
      <color theme="1"/>
      <name val="ＭＳ Ｐゴシック"/>
      <family val="3"/>
      <charset val="128"/>
      <scheme val="minor"/>
    </font>
    <font>
      <sz val="11"/>
      <color theme="1"/>
      <name val="ＭＳ Ｐゴシック"/>
      <family val="2"/>
      <scheme val="minor"/>
    </font>
    <font>
      <b/>
      <sz val="9"/>
      <color indexed="81"/>
      <name val="ＭＳ Ｐゴシック"/>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5999938962981048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top style="thin">
        <color theme="1"/>
      </top>
      <bottom/>
      <diagonal/>
    </border>
    <border>
      <left style="thin">
        <color theme="1"/>
      </left>
      <right/>
      <top style="thin">
        <color theme="1"/>
      </top>
      <bottom/>
      <diagonal/>
    </border>
    <border>
      <left style="thin">
        <color theme="1"/>
      </left>
      <right style="thin">
        <color theme="1"/>
      </right>
      <top style="hair">
        <color theme="1"/>
      </top>
      <bottom/>
      <diagonal/>
    </border>
    <border>
      <left style="thin">
        <color indexed="64"/>
      </left>
      <right/>
      <top style="hair">
        <color indexed="64"/>
      </top>
      <bottom/>
      <diagonal/>
    </border>
  </borders>
  <cellStyleXfs count="13">
    <xf numFmtId="0" fontId="0" fillId="0" borderId="0">
      <alignment vertical="center"/>
    </xf>
    <xf numFmtId="0" fontId="12" fillId="0" borderId="0">
      <alignment vertical="center"/>
    </xf>
    <xf numFmtId="0" fontId="1" fillId="0" borderId="0">
      <alignment vertical="center"/>
    </xf>
    <xf numFmtId="0" fontId="25" fillId="0" borderId="0">
      <alignment vertical="center"/>
    </xf>
    <xf numFmtId="0" fontId="12" fillId="0" borderId="0">
      <alignment vertical="center"/>
    </xf>
    <xf numFmtId="0" fontId="2" fillId="0" borderId="0">
      <alignment vertical="center"/>
    </xf>
    <xf numFmtId="0" fontId="2" fillId="0" borderId="0"/>
    <xf numFmtId="0" fontId="2" fillId="0" borderId="0"/>
    <xf numFmtId="38" fontId="2" fillId="0" borderId="0" applyFont="0" applyFill="0" applyBorder="0" applyAlignment="0" applyProtection="0"/>
    <xf numFmtId="0" fontId="36" fillId="0" borderId="0"/>
    <xf numFmtId="38" fontId="36" fillId="0" borderId="0" applyFont="0" applyFill="0" applyBorder="0" applyAlignment="0" applyProtection="0">
      <alignment vertical="center"/>
    </xf>
    <xf numFmtId="0" fontId="12" fillId="0" borderId="0"/>
    <xf numFmtId="0" fontId="12" fillId="0" borderId="0">
      <alignment vertical="center"/>
    </xf>
  </cellStyleXfs>
  <cellXfs count="354">
    <xf numFmtId="0" fontId="0" fillId="0" borderId="0" xfId="0">
      <alignment vertical="center"/>
    </xf>
    <xf numFmtId="0" fontId="11" fillId="0" borderId="0" xfId="0" applyFont="1">
      <alignment vertical="center"/>
    </xf>
    <xf numFmtId="0" fontId="21" fillId="3" borderId="5" xfId="0" applyFont="1" applyFill="1" applyBorder="1">
      <alignment vertical="center"/>
    </xf>
    <xf numFmtId="0" fontId="11" fillId="3" borderId="12" xfId="0" applyFont="1" applyFill="1" applyBorder="1">
      <alignment vertical="center"/>
    </xf>
    <xf numFmtId="0" fontId="11" fillId="3" borderId="6" xfId="0" applyFont="1" applyFill="1" applyBorder="1">
      <alignment vertical="center"/>
    </xf>
    <xf numFmtId="0" fontId="11" fillId="8" borderId="1" xfId="0" applyFont="1" applyFill="1" applyBorder="1" applyAlignment="1">
      <alignment vertical="center" wrapText="1"/>
    </xf>
    <xf numFmtId="0" fontId="11" fillId="8" borderId="2" xfId="0" applyFont="1" applyFill="1" applyBorder="1" applyAlignment="1">
      <alignment vertical="center" wrapText="1"/>
    </xf>
    <xf numFmtId="0" fontId="11" fillId="8" borderId="1" xfId="0" applyFont="1" applyFill="1" applyBorder="1" applyAlignment="1">
      <alignment horizontal="center" vertical="center" wrapText="1"/>
    </xf>
    <xf numFmtId="0" fontId="11" fillId="8" borderId="3" xfId="0" applyFont="1" applyFill="1" applyBorder="1" applyAlignment="1">
      <alignment vertical="center" wrapText="1" shrinkToFit="1"/>
    </xf>
    <xf numFmtId="0" fontId="20" fillId="8" borderId="21" xfId="1" applyFont="1" applyFill="1" applyBorder="1" applyAlignment="1">
      <alignment horizontal="center" vertical="center"/>
    </xf>
    <xf numFmtId="0" fontId="20" fillId="8" borderId="22" xfId="1" applyFont="1" applyFill="1" applyBorder="1" applyAlignment="1">
      <alignment horizontal="center" vertical="center"/>
    </xf>
    <xf numFmtId="0" fontId="11" fillId="0" borderId="22" xfId="0" applyFont="1" applyBorder="1">
      <alignment vertical="center"/>
    </xf>
    <xf numFmtId="0" fontId="11" fillId="0" borderId="23" xfId="0" applyFont="1" applyBorder="1">
      <alignment vertical="center"/>
    </xf>
    <xf numFmtId="0" fontId="11" fillId="0" borderId="7" xfId="0" applyFont="1" applyBorder="1">
      <alignment vertical="center"/>
    </xf>
    <xf numFmtId="0" fontId="20" fillId="0" borderId="12" xfId="0" applyFont="1" applyBorder="1" applyAlignment="1">
      <alignment vertical="center" wrapText="1"/>
    </xf>
    <xf numFmtId="0" fontId="20" fillId="0" borderId="26" xfId="1" applyFont="1" applyBorder="1">
      <alignment vertical="center"/>
    </xf>
    <xf numFmtId="0" fontId="20" fillId="0" borderId="27" xfId="1" applyFont="1" applyBorder="1">
      <alignment vertical="center"/>
    </xf>
    <xf numFmtId="0" fontId="8" fillId="0" borderId="28" xfId="0" applyFont="1" applyFill="1" applyBorder="1" applyAlignment="1">
      <alignment vertical="center" wrapText="1"/>
    </xf>
    <xf numFmtId="0" fontId="11" fillId="0" borderId="0" xfId="0" applyFont="1" applyBorder="1">
      <alignment vertical="center"/>
    </xf>
    <xf numFmtId="0" fontId="11" fillId="0" borderId="11" xfId="0" applyFont="1" applyBorder="1">
      <alignment vertical="center"/>
    </xf>
    <xf numFmtId="0" fontId="11" fillId="0" borderId="9" xfId="0" applyFont="1" applyBorder="1">
      <alignment vertical="center"/>
    </xf>
    <xf numFmtId="0" fontId="11" fillId="0" borderId="27" xfId="0" applyFont="1" applyBorder="1">
      <alignment vertical="center"/>
    </xf>
    <xf numFmtId="0" fontId="11" fillId="0" borderId="29" xfId="0" applyFont="1" applyBorder="1">
      <alignment vertical="center"/>
    </xf>
    <xf numFmtId="0" fontId="11" fillId="0" borderId="16" xfId="0" applyFont="1" applyBorder="1">
      <alignment vertical="center"/>
    </xf>
    <xf numFmtId="0" fontId="20" fillId="0" borderId="30" xfId="0" applyFont="1" applyBorder="1">
      <alignment vertical="center"/>
    </xf>
    <xf numFmtId="0" fontId="11" fillId="0" borderId="31" xfId="0" applyFont="1" applyBorder="1">
      <alignment vertical="center"/>
    </xf>
    <xf numFmtId="0" fontId="11" fillId="0" borderId="6" xfId="0" applyFont="1" applyBorder="1">
      <alignment vertical="center"/>
    </xf>
    <xf numFmtId="0" fontId="11" fillId="0" borderId="5" xfId="0" applyFont="1" applyBorder="1">
      <alignment vertical="center"/>
    </xf>
    <xf numFmtId="0" fontId="11" fillId="0" borderId="13" xfId="0" applyFont="1" applyBorder="1">
      <alignment vertical="center"/>
    </xf>
    <xf numFmtId="0" fontId="11" fillId="0" borderId="32" xfId="0" applyFont="1" applyBorder="1">
      <alignment vertical="center"/>
    </xf>
    <xf numFmtId="0" fontId="11" fillId="0" borderId="8" xfId="0" applyFont="1" applyBorder="1">
      <alignment vertical="center"/>
    </xf>
    <xf numFmtId="0" fontId="11" fillId="0" borderId="0" xfId="0" applyFont="1" applyFill="1" applyAlignment="1">
      <alignment vertical="center"/>
    </xf>
    <xf numFmtId="0" fontId="11" fillId="0" borderId="33" xfId="0" applyFont="1" applyBorder="1">
      <alignment vertical="center"/>
    </xf>
    <xf numFmtId="0" fontId="23" fillId="0" borderId="8" xfId="0" applyFont="1" applyBorder="1" applyAlignment="1">
      <alignment horizontal="left" vertical="center" indent="2"/>
    </xf>
    <xf numFmtId="0" fontId="23" fillId="0" borderId="0" xfId="0" applyFont="1" applyBorder="1" applyAlignment="1">
      <alignment horizontal="left" vertical="center" indent="2"/>
    </xf>
    <xf numFmtId="0" fontId="23" fillId="0" borderId="13" xfId="0" applyFont="1" applyBorder="1" applyAlignment="1">
      <alignment horizontal="left" vertical="center" indent="2"/>
    </xf>
    <xf numFmtId="0" fontId="11" fillId="0" borderId="8" xfId="0" applyFont="1" applyBorder="1" applyAlignment="1">
      <alignment horizontal="left" vertical="center" indent="2"/>
    </xf>
    <xf numFmtId="0" fontId="11" fillId="0" borderId="0" xfId="0" applyFont="1" applyBorder="1" applyAlignment="1">
      <alignment horizontal="left" vertical="center" indent="2"/>
    </xf>
    <xf numFmtId="0" fontId="11" fillId="0" borderId="13" xfId="0" applyFont="1" applyBorder="1" applyAlignment="1">
      <alignment horizontal="left" vertical="center" indent="2"/>
    </xf>
    <xf numFmtId="0" fontId="11" fillId="0" borderId="8" xfId="0" applyFont="1" applyBorder="1" applyAlignment="1">
      <alignment horizontal="left" vertical="center" indent="1"/>
    </xf>
    <xf numFmtId="0" fontId="11" fillId="0" borderId="0" xfId="0" applyFont="1" applyBorder="1" applyAlignment="1">
      <alignment horizontal="left" vertical="center" indent="1"/>
    </xf>
    <xf numFmtId="0" fontId="11" fillId="0" borderId="13" xfId="0" applyFont="1" applyBorder="1" applyAlignment="1">
      <alignment horizontal="left" vertical="center" indent="1"/>
    </xf>
    <xf numFmtId="0" fontId="11" fillId="0" borderId="0" xfId="0" applyFont="1" applyAlignment="1">
      <alignment vertical="center"/>
    </xf>
    <xf numFmtId="0" fontId="11" fillId="0" borderId="9" xfId="0" applyFont="1" applyBorder="1" applyAlignment="1">
      <alignment horizontal="left" vertical="center" indent="2"/>
    </xf>
    <xf numFmtId="0" fontId="11" fillId="0" borderId="14" xfId="0" applyFont="1" applyBorder="1" applyAlignment="1">
      <alignment horizontal="left" vertical="center" indent="1"/>
    </xf>
    <xf numFmtId="0" fontId="11" fillId="0" borderId="10" xfId="0" applyFont="1" applyBorder="1" applyAlignment="1">
      <alignment horizontal="left" vertical="center" indent="1"/>
    </xf>
    <xf numFmtId="0" fontId="11" fillId="7" borderId="34" xfId="0" applyFont="1" applyFill="1" applyBorder="1" applyAlignment="1">
      <alignment horizontal="center" vertical="center" shrinkToFit="1"/>
    </xf>
    <xf numFmtId="0" fontId="20" fillId="0" borderId="16" xfId="1" applyFont="1" applyBorder="1">
      <alignment vertical="center"/>
    </xf>
    <xf numFmtId="0" fontId="20" fillId="8" borderId="24" xfId="1" applyFont="1" applyFill="1" applyBorder="1" applyAlignment="1">
      <alignment horizontal="center" vertical="center"/>
    </xf>
    <xf numFmtId="0" fontId="11" fillId="0" borderId="0" xfId="0" applyFont="1" applyFill="1" applyBorder="1" applyAlignment="1">
      <alignment horizontal="center" vertical="center"/>
    </xf>
    <xf numFmtId="0" fontId="20" fillId="0" borderId="27" xfId="1" applyFont="1" applyBorder="1" applyAlignment="1">
      <alignment vertical="center" shrinkToFit="1"/>
    </xf>
    <xf numFmtId="0" fontId="20" fillId="0" borderId="35" xfId="1" applyFont="1" applyBorder="1" applyAlignment="1">
      <alignment vertical="center" shrinkToFit="1"/>
    </xf>
    <xf numFmtId="0" fontId="20" fillId="0" borderId="0" xfId="1" applyFont="1" applyBorder="1">
      <alignment vertical="center"/>
    </xf>
    <xf numFmtId="0" fontId="11" fillId="7" borderId="1" xfId="0" applyFont="1" applyFill="1" applyBorder="1" applyAlignment="1">
      <alignment horizontal="center" vertical="center" shrinkToFit="1"/>
    </xf>
    <xf numFmtId="0" fontId="20" fillId="0" borderId="25" xfId="1" applyFont="1" applyBorder="1">
      <alignment vertical="center"/>
    </xf>
    <xf numFmtId="0" fontId="11" fillId="3" borderId="36" xfId="0" applyFont="1" applyFill="1" applyBorder="1">
      <alignment vertical="center"/>
    </xf>
    <xf numFmtId="0" fontId="11" fillId="0" borderId="8" xfId="0" applyFont="1" applyFill="1" applyBorder="1" applyAlignment="1">
      <alignment horizontal="center" vertical="center"/>
    </xf>
    <xf numFmtId="0" fontId="11" fillId="0" borderId="37" xfId="0" applyFont="1" applyBorder="1" applyAlignment="1">
      <alignment vertical="center" shrinkToFit="1"/>
    </xf>
    <xf numFmtId="0" fontId="11" fillId="0" borderId="8" xfId="0" applyFont="1" applyFill="1" applyBorder="1" applyAlignment="1">
      <alignment vertical="center" shrinkToFit="1"/>
    </xf>
    <xf numFmtId="0" fontId="11" fillId="0" borderId="0" xfId="0" applyFont="1" applyFill="1" applyBorder="1" applyAlignment="1">
      <alignment vertical="center" shrinkToFit="1"/>
    </xf>
    <xf numFmtId="0" fontId="11" fillId="0" borderId="29" xfId="0" applyFont="1" applyBorder="1" applyAlignment="1">
      <alignment vertical="center" shrinkToFit="1"/>
    </xf>
    <xf numFmtId="0" fontId="11" fillId="0" borderId="33" xfId="0" applyFont="1" applyBorder="1" applyAlignment="1">
      <alignment vertical="center" shrinkToFit="1"/>
    </xf>
    <xf numFmtId="0" fontId="11" fillId="3" borderId="0" xfId="0" applyFont="1" applyFill="1">
      <alignment vertical="center"/>
    </xf>
    <xf numFmtId="0" fontId="20" fillId="0" borderId="38" xfId="1" applyFont="1" applyBorder="1">
      <alignment vertical="center"/>
    </xf>
    <xf numFmtId="0" fontId="11" fillId="3" borderId="39" xfId="0" applyFont="1" applyFill="1" applyBorder="1">
      <alignment vertical="center"/>
    </xf>
    <xf numFmtId="0" fontId="11" fillId="3" borderId="40" xfId="0" applyFont="1" applyFill="1" applyBorder="1">
      <alignment vertical="center"/>
    </xf>
    <xf numFmtId="0" fontId="24" fillId="9" borderId="0" xfId="1" applyFont="1" applyFill="1">
      <alignment vertical="center"/>
    </xf>
    <xf numFmtId="0" fontId="24" fillId="9" borderId="0" xfId="0" applyFont="1" applyFill="1">
      <alignment vertical="center"/>
    </xf>
    <xf numFmtId="0" fontId="20" fillId="0" borderId="0" xfId="1" applyFont="1">
      <alignment vertical="center"/>
    </xf>
    <xf numFmtId="0" fontId="11" fillId="0" borderId="27" xfId="1" applyFont="1" applyBorder="1">
      <alignment vertical="center"/>
    </xf>
    <xf numFmtId="0" fontId="6" fillId="0" borderId="0" xfId="5" applyFont="1">
      <alignment vertical="center"/>
    </xf>
    <xf numFmtId="0" fontId="6" fillId="0" borderId="0" xfId="5" applyFont="1">
      <alignment vertical="center"/>
    </xf>
    <xf numFmtId="0" fontId="6" fillId="0" borderId="0" xfId="5" applyFont="1" applyAlignment="1">
      <alignment vertical="center" wrapText="1"/>
    </xf>
    <xf numFmtId="210" fontId="6" fillId="0" borderId="0" xfId="5" applyNumberFormat="1" applyFont="1" applyAlignment="1">
      <alignment horizontal="right" vertical="center" wrapText="1"/>
    </xf>
    <xf numFmtId="210" fontId="6" fillId="0" borderId="0" xfId="5" applyNumberFormat="1" applyFont="1" applyAlignment="1">
      <alignment horizontal="center" vertical="center" wrapText="1"/>
    </xf>
    <xf numFmtId="210" fontId="10" fillId="0" borderId="0" xfId="5" applyNumberFormat="1" applyFont="1" applyAlignment="1">
      <alignment horizontal="left" vertical="center" wrapText="1" shrinkToFit="1"/>
    </xf>
    <xf numFmtId="210" fontId="5" fillId="0" borderId="0" xfId="5" applyNumberFormat="1" applyFont="1" applyAlignment="1">
      <alignment horizontal="left" vertical="center" wrapText="1" shrinkToFit="1"/>
    </xf>
    <xf numFmtId="210" fontId="6" fillId="0" borderId="0" xfId="5" applyNumberFormat="1" applyFont="1" applyAlignment="1">
      <alignment horizontal="left" vertical="center" shrinkToFit="1"/>
    </xf>
    <xf numFmtId="0" fontId="6" fillId="0" borderId="0" xfId="5" applyFont="1" applyAlignment="1">
      <alignment horizontal="center" vertical="center" wrapText="1"/>
    </xf>
    <xf numFmtId="213" fontId="6" fillId="0" borderId="0" xfId="5" applyNumberFormat="1" applyFont="1" applyAlignment="1">
      <alignment horizontal="center" vertical="center" wrapText="1"/>
    </xf>
    <xf numFmtId="214" fontId="6" fillId="0" borderId="0" xfId="5" applyNumberFormat="1" applyFont="1" applyAlignment="1">
      <alignment horizontal="center" vertical="center" wrapText="1"/>
    </xf>
    <xf numFmtId="215" fontId="6" fillId="0" borderId="0" xfId="5" applyNumberFormat="1" applyFont="1" applyAlignment="1">
      <alignment horizontal="center" vertical="center" wrapText="1"/>
    </xf>
    <xf numFmtId="216" fontId="6" fillId="0" borderId="0" xfId="5" applyNumberFormat="1" applyFont="1" applyAlignment="1">
      <alignment horizontal="center" vertical="center" shrinkToFit="1"/>
    </xf>
    <xf numFmtId="217" fontId="6" fillId="0" borderId="0" xfId="5" applyNumberFormat="1" applyFont="1" applyAlignment="1">
      <alignment horizontal="center" vertical="center" wrapText="1"/>
    </xf>
    <xf numFmtId="213" fontId="6" fillId="2" borderId="1" xfId="5" applyNumberFormat="1" applyFont="1" applyFill="1" applyBorder="1" applyAlignment="1">
      <alignment horizontal="center" vertical="center" wrapText="1"/>
    </xf>
    <xf numFmtId="218" fontId="6" fillId="2" borderId="1" xfId="5" applyNumberFormat="1" applyFont="1" applyFill="1" applyBorder="1" applyAlignment="1">
      <alignment horizontal="center" vertical="center" wrapText="1"/>
    </xf>
    <xf numFmtId="213" fontId="6" fillId="0" borderId="1" xfId="5" applyNumberFormat="1" applyFont="1" applyBorder="1" applyAlignment="1">
      <alignment horizontal="center" vertical="center" wrapText="1"/>
    </xf>
    <xf numFmtId="0" fontId="5" fillId="0" borderId="1" xfId="5" applyFont="1" applyBorder="1" applyAlignment="1">
      <alignment horizontal="center" vertical="center" wrapText="1"/>
    </xf>
    <xf numFmtId="0" fontId="5" fillId="0" borderId="1" xfId="5" applyFont="1" applyBorder="1" applyAlignment="1">
      <alignment horizontal="center" vertical="center" shrinkToFit="1"/>
    </xf>
    <xf numFmtId="0" fontId="6" fillId="0" borderId="0" xfId="5" applyFont="1" applyAlignment="1">
      <alignment horizontal="center" vertical="center"/>
    </xf>
    <xf numFmtId="0" fontId="6" fillId="0" borderId="41" xfId="5" applyFont="1" applyBorder="1" applyAlignment="1">
      <alignment horizontal="center" vertical="center"/>
    </xf>
    <xf numFmtId="0" fontId="7" fillId="5" borderId="42" xfId="5" applyFont="1" applyFill="1" applyBorder="1" applyAlignment="1">
      <alignment vertical="center" wrapText="1"/>
    </xf>
    <xf numFmtId="210" fontId="5" fillId="5" borderId="43" xfId="5" applyNumberFormat="1" applyFont="1" applyFill="1" applyBorder="1" applyAlignment="1">
      <alignment horizontal="left" vertical="center" wrapText="1" shrinkToFit="1"/>
    </xf>
    <xf numFmtId="0" fontId="6" fillId="5" borderId="42" xfId="5" applyFont="1" applyFill="1" applyBorder="1" applyAlignment="1">
      <alignment horizontal="center" vertical="center" wrapText="1"/>
    </xf>
    <xf numFmtId="213" fontId="6" fillId="5" borderId="42" xfId="5" applyNumberFormat="1" applyFont="1" applyFill="1" applyBorder="1" applyAlignment="1">
      <alignment horizontal="center" vertical="center" wrapText="1"/>
    </xf>
    <xf numFmtId="215" fontId="27" fillId="5" borderId="42" xfId="5" applyNumberFormat="1" applyFont="1" applyFill="1" applyBorder="1" applyAlignment="1">
      <alignment horizontal="center" vertical="center"/>
    </xf>
    <xf numFmtId="214" fontId="6" fillId="5" borderId="43" xfId="5" applyNumberFormat="1" applyFont="1" applyFill="1" applyBorder="1" applyAlignment="1">
      <alignment horizontal="center" vertical="center" wrapText="1"/>
    </xf>
    <xf numFmtId="0" fontId="6" fillId="5" borderId="0" xfId="5" applyFont="1" applyFill="1">
      <alignment vertical="center"/>
    </xf>
    <xf numFmtId="216" fontId="6" fillId="5" borderId="42" xfId="5" applyNumberFormat="1" applyFont="1" applyFill="1" applyBorder="1" applyAlignment="1">
      <alignment horizontal="center" vertical="center" shrinkToFit="1"/>
    </xf>
    <xf numFmtId="217" fontId="6" fillId="5" borderId="42" xfId="5" applyNumberFormat="1" applyFont="1" applyFill="1" applyBorder="1" applyAlignment="1">
      <alignment horizontal="center" vertical="center" wrapText="1"/>
    </xf>
    <xf numFmtId="0" fontId="7" fillId="3" borderId="42" xfId="5" applyFont="1" applyFill="1" applyBorder="1" applyAlignment="1">
      <alignment vertical="center" wrapText="1"/>
    </xf>
    <xf numFmtId="210" fontId="10" fillId="2" borderId="43" xfId="5" applyNumberFormat="1" applyFont="1" applyFill="1" applyBorder="1" applyAlignment="1">
      <alignment horizontal="left" vertical="center" wrapText="1" shrinkToFit="1"/>
    </xf>
    <xf numFmtId="0" fontId="6" fillId="3" borderId="42" xfId="5" applyFont="1" applyFill="1" applyBorder="1" applyAlignment="1">
      <alignment horizontal="center" vertical="center" wrapText="1"/>
    </xf>
    <xf numFmtId="213" fontId="6" fillId="2" borderId="43" xfId="5" applyNumberFormat="1" applyFont="1" applyFill="1" applyBorder="1" applyAlignment="1">
      <alignment horizontal="center" vertical="center" shrinkToFit="1"/>
    </xf>
    <xf numFmtId="218" fontId="6" fillId="3" borderId="42" xfId="5" applyNumberFormat="1" applyFont="1" applyFill="1" applyBorder="1" applyAlignment="1">
      <alignment horizontal="center" vertical="center" shrinkToFit="1"/>
    </xf>
    <xf numFmtId="218" fontId="6" fillId="3" borderId="43" xfId="5" applyNumberFormat="1" applyFont="1" applyFill="1" applyBorder="1" applyAlignment="1">
      <alignment horizontal="center" vertical="center" shrinkToFit="1"/>
    </xf>
    <xf numFmtId="215" fontId="6" fillId="3" borderId="43" xfId="5" applyNumberFormat="1" applyFont="1" applyFill="1" applyBorder="1" applyAlignment="1">
      <alignment horizontal="center" vertical="center" shrinkToFit="1"/>
    </xf>
    <xf numFmtId="216" fontId="6" fillId="3" borderId="42" xfId="5" applyNumberFormat="1" applyFont="1" applyFill="1" applyBorder="1" applyAlignment="1">
      <alignment horizontal="center" vertical="center" shrinkToFit="1"/>
    </xf>
    <xf numFmtId="217" fontId="6" fillId="3" borderId="42" xfId="5" applyNumberFormat="1" applyFont="1" applyFill="1" applyBorder="1" applyAlignment="1">
      <alignment horizontal="center" vertical="center" wrapText="1"/>
    </xf>
    <xf numFmtId="0" fontId="7" fillId="3" borderId="43" xfId="5" applyFont="1" applyFill="1" applyBorder="1" applyAlignment="1">
      <alignment vertical="center" wrapText="1"/>
    </xf>
    <xf numFmtId="0" fontId="6" fillId="3" borderId="43" xfId="5" applyFont="1" applyFill="1" applyBorder="1" applyAlignment="1">
      <alignment horizontal="center" vertical="center" wrapText="1"/>
    </xf>
    <xf numFmtId="216" fontId="6" fillId="3" borderId="43" xfId="5" applyNumberFormat="1" applyFont="1" applyFill="1" applyBorder="1" applyAlignment="1">
      <alignment horizontal="center" vertical="center" shrinkToFit="1"/>
    </xf>
    <xf numFmtId="217" fontId="6" fillId="3" borderId="43" xfId="5" applyNumberFormat="1" applyFont="1" applyFill="1" applyBorder="1" applyAlignment="1">
      <alignment horizontal="center" vertical="center" wrapText="1"/>
    </xf>
    <xf numFmtId="0" fontId="7" fillId="3" borderId="44" xfId="5" applyFont="1" applyFill="1" applyBorder="1" applyAlignment="1">
      <alignment vertical="center" wrapText="1"/>
    </xf>
    <xf numFmtId="0" fontId="6" fillId="3" borderId="44" xfId="5" applyFont="1" applyFill="1" applyBorder="1" applyAlignment="1">
      <alignment horizontal="center" vertical="center" wrapText="1"/>
    </xf>
    <xf numFmtId="213" fontId="6" fillId="2" borderId="44" xfId="5" applyNumberFormat="1" applyFont="1" applyFill="1" applyBorder="1" applyAlignment="1">
      <alignment horizontal="center" vertical="center" shrinkToFit="1"/>
    </xf>
    <xf numFmtId="218" fontId="6" fillId="3" borderId="44" xfId="5" applyNumberFormat="1" applyFont="1" applyFill="1" applyBorder="1" applyAlignment="1">
      <alignment horizontal="center" vertical="center" shrinkToFit="1"/>
    </xf>
    <xf numFmtId="215" fontId="6" fillId="3" borderId="44" xfId="5" applyNumberFormat="1" applyFont="1" applyFill="1" applyBorder="1" applyAlignment="1">
      <alignment horizontal="center" vertical="center" shrinkToFit="1"/>
    </xf>
    <xf numFmtId="216" fontId="6" fillId="3" borderId="44" xfId="5" applyNumberFormat="1" applyFont="1" applyFill="1" applyBorder="1" applyAlignment="1">
      <alignment horizontal="center" vertical="center" shrinkToFit="1"/>
    </xf>
    <xf numFmtId="217" fontId="6" fillId="3" borderId="44" xfId="5" applyNumberFormat="1" applyFont="1" applyFill="1" applyBorder="1" applyAlignment="1">
      <alignment horizontal="center" vertical="center" wrapText="1"/>
    </xf>
    <xf numFmtId="0" fontId="5" fillId="4" borderId="43" xfId="5" applyFont="1" applyFill="1" applyBorder="1" applyAlignment="1">
      <alignment horizontal="center" vertical="center" shrinkToFit="1"/>
    </xf>
    <xf numFmtId="0" fontId="28" fillId="0" borderId="0" xfId="5" applyFont="1" applyAlignment="1">
      <alignment horizontal="center" vertical="center"/>
    </xf>
    <xf numFmtId="0" fontId="7" fillId="0" borderId="0" xfId="5" applyFont="1">
      <alignment vertical="center"/>
    </xf>
    <xf numFmtId="0" fontId="14" fillId="0" borderId="0" xfId="5" applyFont="1" applyAlignment="1">
      <alignment horizontal="center" vertical="center"/>
    </xf>
    <xf numFmtId="0" fontId="14" fillId="0" borderId="0" xfId="5" applyFont="1" applyAlignment="1">
      <alignment horizontal="left" vertical="center"/>
    </xf>
    <xf numFmtId="0" fontId="14" fillId="0" borderId="0" xfId="5" applyFont="1" applyAlignment="1">
      <alignment horizontal="right" vertical="center"/>
    </xf>
    <xf numFmtId="0" fontId="6" fillId="0" borderId="0" xfId="5" applyFont="1" applyAlignment="1">
      <alignment horizontal="left" vertical="center"/>
    </xf>
    <xf numFmtId="0" fontId="17" fillId="0" borderId="0" xfId="5" applyFont="1">
      <alignment vertical="center"/>
    </xf>
    <xf numFmtId="0" fontId="18" fillId="0" borderId="0" xfId="5" applyFont="1">
      <alignment vertical="center"/>
    </xf>
    <xf numFmtId="0" fontId="12" fillId="0" borderId="0" xfId="1">
      <alignment vertical="center"/>
    </xf>
    <xf numFmtId="0" fontId="12" fillId="0" borderId="0" xfId="1" applyAlignment="1">
      <alignment vertical="center" wrapText="1"/>
    </xf>
    <xf numFmtId="0" fontId="29" fillId="0" borderId="0" xfId="1" applyFont="1">
      <alignment vertical="center"/>
    </xf>
    <xf numFmtId="0" fontId="29" fillId="0" borderId="31" xfId="1" applyFont="1" applyBorder="1">
      <alignment vertical="center"/>
    </xf>
    <xf numFmtId="0" fontId="29" fillId="0" borderId="22" xfId="1" applyFont="1" applyBorder="1">
      <alignment vertical="center"/>
    </xf>
    <xf numFmtId="0" fontId="29" fillId="0" borderId="27" xfId="1" applyFont="1" applyBorder="1">
      <alignment vertical="center"/>
    </xf>
    <xf numFmtId="0" fontId="29" fillId="0" borderId="16" xfId="1" applyFont="1" applyBorder="1">
      <alignment vertical="center"/>
    </xf>
    <xf numFmtId="0" fontId="29" fillId="0" borderId="7" xfId="1" applyFont="1" applyBorder="1">
      <alignment vertical="center"/>
    </xf>
    <xf numFmtId="0" fontId="29" fillId="0" borderId="11" xfId="1" applyFont="1" applyBorder="1">
      <alignment vertical="center"/>
    </xf>
    <xf numFmtId="0" fontId="29" fillId="0" borderId="25" xfId="1" applyFont="1" applyBorder="1">
      <alignment vertical="center"/>
    </xf>
    <xf numFmtId="0" fontId="30" fillId="0" borderId="1" xfId="1" applyFont="1" applyBorder="1" applyAlignment="1">
      <alignment horizontal="center" vertical="center" wrapText="1"/>
    </xf>
    <xf numFmtId="0" fontId="30" fillId="0" borderId="11" xfId="1" applyFont="1" applyBorder="1" applyAlignment="1">
      <alignment vertical="center" wrapText="1"/>
    </xf>
    <xf numFmtId="0" fontId="32" fillId="0" borderId="0" xfId="1" applyFont="1" applyAlignment="1">
      <alignment horizontal="center" vertical="center"/>
    </xf>
    <xf numFmtId="0" fontId="32" fillId="0" borderId="0" xfId="1" applyFont="1" applyAlignment="1">
      <alignment vertical="center" wrapText="1"/>
    </xf>
    <xf numFmtId="0" fontId="32" fillId="0" borderId="0" xfId="1" applyFont="1">
      <alignment vertical="center"/>
    </xf>
    <xf numFmtId="0" fontId="30" fillId="0" borderId="0" xfId="1" applyFont="1" applyAlignment="1">
      <alignment horizontal="left" vertical="center"/>
    </xf>
    <xf numFmtId="0" fontId="29" fillId="0" borderId="1" xfId="1" applyFont="1" applyBorder="1">
      <alignment vertical="center"/>
    </xf>
    <xf numFmtId="0" fontId="30" fillId="10" borderId="1" xfId="1" applyFont="1" applyFill="1" applyBorder="1" applyAlignment="1">
      <alignment horizontal="center" vertical="center" wrapText="1"/>
    </xf>
    <xf numFmtId="0" fontId="30" fillId="0" borderId="1" xfId="1" applyFont="1" applyBorder="1" applyAlignment="1">
      <alignment vertical="center" wrapText="1"/>
    </xf>
    <xf numFmtId="0" fontId="29" fillId="0" borderId="1" xfId="1" applyFont="1" applyBorder="1" applyAlignment="1">
      <alignment horizontal="center" vertical="center"/>
    </xf>
    <xf numFmtId="0" fontId="31" fillId="10" borderId="2" xfId="1" applyFont="1" applyFill="1" applyBorder="1" applyAlignment="1">
      <alignment horizontal="center" vertical="center" wrapText="1"/>
    </xf>
    <xf numFmtId="0" fontId="32" fillId="0" borderId="0" xfId="1" applyFont="1" applyAlignment="1">
      <alignment horizontal="left" vertical="center" indent="1"/>
    </xf>
    <xf numFmtId="0" fontId="30" fillId="0" borderId="0" xfId="1" applyFont="1">
      <alignment vertical="center"/>
    </xf>
    <xf numFmtId="0" fontId="30" fillId="0" borderId="1" xfId="1" applyFont="1" applyBorder="1" applyAlignment="1">
      <alignment horizontal="left" vertical="center" wrapText="1"/>
    </xf>
    <xf numFmtId="0" fontId="30" fillId="0" borderId="1" xfId="1" applyFont="1" applyBorder="1" applyAlignment="1">
      <alignment vertical="top" wrapText="1"/>
    </xf>
    <xf numFmtId="0" fontId="29" fillId="0" borderId="1" xfId="1" applyFont="1" applyBorder="1" applyAlignment="1">
      <alignment vertical="center" wrapText="1"/>
    </xf>
    <xf numFmtId="0" fontId="32" fillId="0" borderId="0" xfId="1" applyFont="1" applyAlignment="1">
      <alignment horizontal="left" vertical="center" wrapText="1"/>
    </xf>
    <xf numFmtId="0" fontId="29" fillId="0" borderId="31" xfId="1" applyFont="1" applyBorder="1" applyAlignment="1">
      <alignment vertical="center" wrapText="1"/>
    </xf>
    <xf numFmtId="0" fontId="29" fillId="0" borderId="25" xfId="1" applyFont="1" applyBorder="1" applyAlignment="1">
      <alignment vertical="center" wrapText="1"/>
    </xf>
    <xf numFmtId="0" fontId="29" fillId="0" borderId="27" xfId="1" applyFont="1" applyBorder="1" applyAlignment="1">
      <alignment vertical="center" wrapText="1"/>
    </xf>
    <xf numFmtId="0" fontId="29" fillId="0" borderId="22" xfId="1" applyFont="1" applyBorder="1" applyAlignment="1">
      <alignment vertical="center" wrapText="1"/>
    </xf>
    <xf numFmtId="0" fontId="30" fillId="0" borderId="4" xfId="1" applyFont="1" applyBorder="1" applyAlignment="1">
      <alignment horizontal="left" vertical="center" wrapText="1"/>
    </xf>
    <xf numFmtId="0" fontId="29" fillId="0" borderId="15" xfId="1" applyFont="1" applyBorder="1" applyAlignment="1">
      <alignment vertical="center" wrapText="1"/>
    </xf>
    <xf numFmtId="0" fontId="29" fillId="0" borderId="1" xfId="1" applyFont="1" applyBorder="1" applyAlignment="1">
      <alignment horizontal="center" vertical="center" wrapText="1"/>
    </xf>
    <xf numFmtId="0" fontId="30" fillId="0" borderId="1" xfId="1" applyFont="1" applyBorder="1" applyAlignment="1">
      <alignment vertical="center" wrapText="1" shrinkToFit="1"/>
    </xf>
    <xf numFmtId="0" fontId="33" fillId="0" borderId="1" xfId="1" applyFont="1" applyBorder="1" applyAlignment="1">
      <alignment vertical="center" wrapText="1"/>
    </xf>
    <xf numFmtId="0" fontId="30" fillId="0" borderId="0" xfId="1" applyFont="1" applyAlignment="1">
      <alignment horizontal="center" vertical="center"/>
    </xf>
    <xf numFmtId="0" fontId="30" fillId="0" borderId="0" xfId="1" applyFont="1" applyAlignment="1">
      <alignment vertical="center" wrapText="1"/>
    </xf>
    <xf numFmtId="0" fontId="30" fillId="0" borderId="0" xfId="1" applyFont="1" applyAlignment="1">
      <alignment horizontal="left" vertical="center" indent="1"/>
    </xf>
    <xf numFmtId="0" fontId="34" fillId="0" borderId="0" xfId="1" applyFont="1" applyAlignment="1">
      <alignment horizontal="center" vertical="center"/>
    </xf>
    <xf numFmtId="0" fontId="34" fillId="0" borderId="0" xfId="1" applyFont="1" applyAlignment="1">
      <alignment vertical="center" wrapText="1"/>
    </xf>
    <xf numFmtId="0" fontId="34" fillId="0" borderId="0" xfId="1" applyFont="1">
      <alignment vertical="center"/>
    </xf>
    <xf numFmtId="0" fontId="29" fillId="0" borderId="16" xfId="1" applyFont="1" applyBorder="1" applyAlignment="1">
      <alignment vertical="center" wrapText="1"/>
    </xf>
    <xf numFmtId="0" fontId="30" fillId="10" borderId="2" xfId="1" applyFont="1" applyFill="1" applyBorder="1" applyAlignment="1">
      <alignment horizontal="center" vertical="center"/>
    </xf>
    <xf numFmtId="0" fontId="30" fillId="0" borderId="1" xfId="1" applyFont="1" applyBorder="1" applyAlignment="1">
      <alignment horizontal="left" vertical="top"/>
    </xf>
    <xf numFmtId="0" fontId="30" fillId="0" borderId="1" xfId="1" applyFont="1" applyBorder="1" applyAlignment="1">
      <alignment vertical="top"/>
    </xf>
    <xf numFmtId="0" fontId="29" fillId="0" borderId="15" xfId="1" applyFont="1" applyBorder="1">
      <alignment vertical="center"/>
    </xf>
    <xf numFmtId="0" fontId="30" fillId="10" borderId="1" xfId="1" applyFont="1" applyFill="1" applyBorder="1" applyAlignment="1">
      <alignment horizontal="center" vertical="center"/>
    </xf>
    <xf numFmtId="0" fontId="31" fillId="0" borderId="0" xfId="1" applyFont="1" applyAlignment="1">
      <alignment horizontal="left" vertical="center"/>
    </xf>
    <xf numFmtId="0" fontId="31" fillId="10" borderId="1" xfId="1" applyFont="1" applyFill="1" applyBorder="1" applyAlignment="1">
      <alignment horizontal="center" vertical="center" wrapText="1"/>
    </xf>
    <xf numFmtId="0" fontId="17" fillId="0" borderId="0" xfId="1" applyFont="1">
      <alignment vertical="center"/>
    </xf>
    <xf numFmtId="0" fontId="17" fillId="0" borderId="0" xfId="1" applyFont="1" applyAlignment="1">
      <alignment vertical="center" wrapText="1"/>
    </xf>
    <xf numFmtId="0" fontId="17" fillId="10" borderId="1" xfId="1" applyFont="1" applyFill="1" applyBorder="1" applyAlignment="1">
      <alignment horizontal="center" vertical="center"/>
    </xf>
    <xf numFmtId="0" fontId="17" fillId="0" borderId="1" xfId="1" applyFont="1" applyBorder="1" applyAlignment="1">
      <alignment vertical="center" wrapText="1"/>
    </xf>
    <xf numFmtId="0" fontId="17" fillId="0" borderId="7" xfId="1" applyFont="1" applyBorder="1" applyAlignment="1">
      <alignment vertical="center" wrapText="1"/>
    </xf>
    <xf numFmtId="0" fontId="17" fillId="0" borderId="7" xfId="1" applyFont="1" applyBorder="1" applyAlignment="1">
      <alignment vertical="top" wrapText="1"/>
    </xf>
    <xf numFmtId="0" fontId="17" fillId="0" borderId="1" xfId="1" applyFont="1" applyBorder="1" applyAlignment="1">
      <alignment vertical="top" wrapText="1"/>
    </xf>
    <xf numFmtId="0" fontId="17" fillId="0" borderId="1" xfId="1" applyFont="1" applyBorder="1" applyAlignment="1">
      <alignment horizontal="center" vertical="center" wrapText="1"/>
    </xf>
    <xf numFmtId="0" fontId="17" fillId="0" borderId="9" xfId="1" applyFont="1" applyBorder="1" applyAlignment="1">
      <alignment horizontal="center" vertical="center" wrapText="1"/>
    </xf>
    <xf numFmtId="0" fontId="13" fillId="0" borderId="0" xfId="1" applyFont="1" applyAlignment="1">
      <alignment horizontal="center" vertical="center"/>
    </xf>
    <xf numFmtId="0" fontId="13" fillId="0" borderId="0" xfId="1" applyFont="1" applyAlignment="1">
      <alignment vertical="center" wrapText="1"/>
    </xf>
    <xf numFmtId="0" fontId="13" fillId="0" borderId="0" xfId="1" applyFont="1">
      <alignment vertical="center"/>
    </xf>
    <xf numFmtId="0" fontId="16" fillId="0" borderId="0" xfId="1" applyFont="1" applyAlignment="1">
      <alignment horizontal="left" vertical="center"/>
    </xf>
    <xf numFmtId="0" fontId="17" fillId="10" borderId="1" xfId="1" applyFont="1" applyFill="1" applyBorder="1" applyAlignment="1">
      <alignment horizontal="center" vertical="center" wrapText="1"/>
    </xf>
    <xf numFmtId="0" fontId="17" fillId="0" borderId="2" xfId="1" applyFont="1" applyBorder="1" applyAlignment="1">
      <alignment horizontal="center" vertical="center" wrapText="1"/>
    </xf>
    <xf numFmtId="0" fontId="13" fillId="0" borderId="0" xfId="1" applyFont="1" applyAlignment="1">
      <alignment horizontal="left" vertical="center" indent="1"/>
    </xf>
    <xf numFmtId="0" fontId="18" fillId="0" borderId="0" xfId="1" applyFont="1">
      <alignment vertical="center"/>
    </xf>
    <xf numFmtId="0" fontId="17" fillId="0" borderId="1" xfId="1" applyFont="1" applyBorder="1" applyAlignment="1">
      <alignment horizontal="left" vertical="center" wrapText="1"/>
    </xf>
    <xf numFmtId="0" fontId="13" fillId="0" borderId="7" xfId="1" applyFont="1" applyBorder="1" applyAlignment="1">
      <alignment horizontal="left" vertical="top" wrapText="1"/>
    </xf>
    <xf numFmtId="0" fontId="13" fillId="0" borderId="1" xfId="1" applyFont="1" applyBorder="1" applyAlignment="1">
      <alignment vertical="center" wrapText="1"/>
    </xf>
    <xf numFmtId="0" fontId="17" fillId="0" borderId="11" xfId="1" applyFont="1" applyBorder="1" applyAlignment="1">
      <alignment vertical="center" wrapText="1"/>
    </xf>
    <xf numFmtId="0" fontId="13" fillId="0" borderId="0" xfId="1" applyFont="1" applyAlignment="1">
      <alignment horizontal="left" vertical="center" wrapText="1"/>
    </xf>
    <xf numFmtId="0" fontId="17" fillId="0" borderId="1" xfId="1" applyFont="1" applyBorder="1" applyAlignment="1">
      <alignment horizontal="left" vertical="top" wrapText="1"/>
    </xf>
    <xf numFmtId="0" fontId="17" fillId="0" borderId="7" xfId="1" applyFont="1" applyBorder="1" applyAlignment="1">
      <alignment horizontal="left" vertical="top" wrapText="1"/>
    </xf>
    <xf numFmtId="0" fontId="17" fillId="0" borderId="4" xfId="1" applyFont="1" applyBorder="1" applyAlignment="1">
      <alignment horizontal="left" vertical="center" wrapText="1"/>
    </xf>
    <xf numFmtId="0" fontId="17" fillId="0" borderId="7" xfId="1" applyFont="1" applyBorder="1" applyAlignment="1">
      <alignment vertical="top" wrapText="1" shrinkToFit="1"/>
    </xf>
    <xf numFmtId="0" fontId="17" fillId="0" borderId="1" xfId="1" applyFont="1" applyBorder="1" applyAlignment="1">
      <alignment vertical="center" shrinkToFit="1"/>
    </xf>
    <xf numFmtId="0" fontId="17" fillId="0" borderId="0" xfId="1" applyFont="1" applyAlignment="1">
      <alignment horizontal="center" vertical="center"/>
    </xf>
    <xf numFmtId="0" fontId="17" fillId="0" borderId="0" xfId="1" applyFont="1" applyAlignment="1">
      <alignment horizontal="left" vertical="center" indent="1"/>
    </xf>
    <xf numFmtId="0" fontId="17" fillId="0" borderId="1" xfId="1" applyFont="1" applyBorder="1" applyAlignment="1">
      <alignment vertical="top" shrinkToFit="1"/>
    </xf>
    <xf numFmtId="0" fontId="13" fillId="10" borderId="1" xfId="1" applyFont="1" applyFill="1" applyBorder="1" applyAlignment="1">
      <alignment horizontal="center" vertical="center"/>
    </xf>
    <xf numFmtId="0" fontId="14" fillId="3" borderId="0" xfId="5" applyFont="1" applyFill="1" applyAlignment="1">
      <alignment horizontal="center" vertical="center"/>
    </xf>
    <xf numFmtId="0" fontId="6" fillId="0" borderId="0" xfId="5" applyFont="1">
      <alignment vertical="center"/>
    </xf>
    <xf numFmtId="0" fontId="3" fillId="0" borderId="0" xfId="5" applyFont="1" applyAlignment="1"/>
    <xf numFmtId="0" fontId="6" fillId="0" borderId="0" xfId="5" applyFont="1" applyAlignment="1"/>
    <xf numFmtId="0" fontId="3" fillId="0" borderId="0" xfId="5" applyFont="1" applyAlignment="1">
      <alignment horizontal="right" vertical="center"/>
    </xf>
    <xf numFmtId="0" fontId="17" fillId="0" borderId="1" xfId="1" applyFont="1" applyBorder="1" applyAlignment="1">
      <alignment horizontal="left" vertical="top" wrapText="1"/>
    </xf>
    <xf numFmtId="0" fontId="30" fillId="10" borderId="8" xfId="1" applyFont="1" applyFill="1" applyBorder="1" applyAlignment="1">
      <alignment horizontal="center" vertical="center"/>
    </xf>
    <xf numFmtId="0" fontId="30" fillId="0" borderId="15" xfId="1" applyFont="1" applyBorder="1" applyAlignment="1">
      <alignment horizontal="left" vertical="center"/>
    </xf>
    <xf numFmtId="0" fontId="30" fillId="0" borderId="1" xfId="1" applyFont="1" applyBorder="1" applyAlignment="1">
      <alignment horizontal="left" vertical="center"/>
    </xf>
    <xf numFmtId="0" fontId="30" fillId="0" borderId="1" xfId="1" applyFont="1" applyBorder="1">
      <alignment vertical="center"/>
    </xf>
    <xf numFmtId="0" fontId="11" fillId="3" borderId="49" xfId="0" applyFont="1" applyFill="1" applyBorder="1">
      <alignment vertical="center"/>
    </xf>
    <xf numFmtId="0" fontId="11" fillId="0" borderId="27" xfId="0" applyFont="1" applyBorder="1" applyAlignment="1">
      <alignment vertical="center" shrinkToFit="1"/>
    </xf>
    <xf numFmtId="0" fontId="11" fillId="0" borderId="31" xfId="0" applyFont="1" applyBorder="1" applyAlignment="1">
      <alignment vertical="center" shrinkToFit="1"/>
    </xf>
    <xf numFmtId="0" fontId="11" fillId="0" borderId="50" xfId="0" applyFont="1" applyBorder="1" applyAlignment="1">
      <alignment vertical="center" shrinkToFit="1"/>
    </xf>
    <xf numFmtId="0" fontId="7" fillId="0" borderId="0" xfId="5" applyFont="1" applyAlignment="1">
      <alignment horizontal="left" vertical="top" wrapText="1"/>
    </xf>
    <xf numFmtId="0" fontId="7" fillId="0" borderId="0" xfId="5" applyFont="1" applyAlignment="1">
      <alignment horizontal="left" vertical="top"/>
    </xf>
    <xf numFmtId="0" fontId="5" fillId="4" borderId="43" xfId="5" applyFont="1" applyFill="1" applyBorder="1" applyAlignment="1">
      <alignment horizontal="center" vertical="center" wrapText="1"/>
    </xf>
    <xf numFmtId="0" fontId="5" fillId="4" borderId="43" xfId="5" applyFont="1" applyFill="1" applyBorder="1" applyAlignment="1">
      <alignment horizontal="center" vertical="center"/>
    </xf>
    <xf numFmtId="0" fontId="5" fillId="4" borderId="48" xfId="5" applyFont="1" applyFill="1" applyBorder="1" applyAlignment="1">
      <alignment horizontal="center" vertical="center" wrapText="1"/>
    </xf>
    <xf numFmtId="0" fontId="5" fillId="4" borderId="47" xfId="5" applyFont="1" applyFill="1" applyBorder="1" applyAlignment="1">
      <alignment horizontal="center" vertical="center" wrapText="1"/>
    </xf>
    <xf numFmtId="0" fontId="5" fillId="4" borderId="41" xfId="5" applyFont="1" applyFill="1" applyBorder="1" applyAlignment="1">
      <alignment horizontal="center" vertical="center" wrapText="1"/>
    </xf>
    <xf numFmtId="0" fontId="5" fillId="4" borderId="0" xfId="5" applyFont="1" applyFill="1" applyAlignment="1">
      <alignment horizontal="center" vertical="center" wrapText="1"/>
    </xf>
    <xf numFmtId="0" fontId="5" fillId="4" borderId="46" xfId="5" applyFont="1" applyFill="1" applyBorder="1" applyAlignment="1">
      <alignment horizontal="center" vertical="center" wrapText="1"/>
    </xf>
    <xf numFmtId="0" fontId="5" fillId="4" borderId="45" xfId="5" applyFont="1" applyFill="1" applyBorder="1" applyAlignment="1">
      <alignment horizontal="center" vertical="center" wrapText="1"/>
    </xf>
    <xf numFmtId="0" fontId="6" fillId="0" borderId="0" xfId="5" applyFont="1">
      <alignment vertical="center"/>
    </xf>
    <xf numFmtId="0" fontId="6" fillId="0" borderId="41" xfId="5" applyFont="1" applyBorder="1" applyAlignment="1">
      <alignment vertical="center" wrapText="1"/>
    </xf>
    <xf numFmtId="0" fontId="6" fillId="0" borderId="0" xfId="5" applyFont="1" applyAlignment="1">
      <alignment vertical="center" wrapText="1"/>
    </xf>
    <xf numFmtId="217" fontId="6" fillId="0" borderId="0" xfId="5" applyNumberFormat="1" applyFont="1" applyAlignment="1">
      <alignment horizontal="center" vertical="center" wrapText="1"/>
    </xf>
    <xf numFmtId="212" fontId="6" fillId="0" borderId="0" xfId="5" applyNumberFormat="1" applyFont="1" applyAlignment="1">
      <alignment horizontal="center" vertical="center" wrapText="1"/>
    </xf>
    <xf numFmtId="211" fontId="6" fillId="0" borderId="0" xfId="5" applyNumberFormat="1" applyFont="1" applyAlignment="1">
      <alignment horizontal="center" vertical="center" shrinkToFit="1"/>
    </xf>
    <xf numFmtId="211" fontId="6" fillId="0" borderId="0" xfId="5" applyNumberFormat="1" applyFont="1" applyAlignment="1">
      <alignment horizontal="center" vertical="center" wrapText="1"/>
    </xf>
    <xf numFmtId="0" fontId="6" fillId="0" borderId="0" xfId="5" applyFont="1" applyAlignment="1">
      <alignment horizontal="center" vertical="center" wrapText="1"/>
    </xf>
    <xf numFmtId="0" fontId="17" fillId="0" borderId="1" xfId="1" applyFont="1" applyBorder="1" applyAlignment="1">
      <alignment vertical="top" wrapText="1"/>
    </xf>
    <xf numFmtId="0" fontId="17" fillId="0" borderId="5"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11" xfId="1" applyFont="1" applyBorder="1" applyAlignment="1">
      <alignment horizontal="center" vertical="center" wrapText="1"/>
    </xf>
    <xf numFmtId="0" fontId="17" fillId="0" borderId="1" xfId="1" applyFont="1" applyBorder="1" applyAlignment="1">
      <alignment horizontal="left" vertical="top" wrapText="1"/>
    </xf>
    <xf numFmtId="0" fontId="17" fillId="0" borderId="2" xfId="1" applyFont="1" applyBorder="1">
      <alignment vertical="center"/>
    </xf>
    <xf numFmtId="0" fontId="17" fillId="0" borderId="4" xfId="1" applyFont="1" applyBorder="1">
      <alignment vertical="center"/>
    </xf>
    <xf numFmtId="0" fontId="17" fillId="0" borderId="1" xfId="1" applyFont="1" applyBorder="1" applyAlignment="1">
      <alignment horizontal="center" vertical="center" wrapText="1"/>
    </xf>
    <xf numFmtId="0" fontId="17" fillId="10" borderId="7" xfId="1" applyFont="1" applyFill="1" applyBorder="1" applyAlignment="1">
      <alignment horizontal="center" vertical="center" wrapText="1"/>
    </xf>
    <xf numFmtId="0" fontId="17" fillId="10" borderId="11" xfId="1" applyFont="1" applyFill="1" applyBorder="1" applyAlignment="1">
      <alignment horizontal="center" vertical="center" wrapText="1"/>
    </xf>
    <xf numFmtId="0" fontId="17" fillId="0" borderId="9" xfId="1" applyFont="1" applyBorder="1" applyAlignment="1">
      <alignment horizontal="center" vertical="center" wrapText="1"/>
    </xf>
    <xf numFmtId="0" fontId="13" fillId="0" borderId="1" xfId="1" applyFont="1" applyBorder="1" applyAlignment="1">
      <alignment vertical="top" wrapText="1"/>
    </xf>
    <xf numFmtId="0" fontId="17" fillId="0" borderId="7" xfId="1" applyFont="1" applyBorder="1" applyAlignment="1">
      <alignment horizontal="left" vertical="top" wrapText="1"/>
    </xf>
    <xf numFmtId="0" fontId="17" fillId="0" borderId="15" xfId="1" applyFont="1" applyBorder="1" applyAlignment="1">
      <alignment horizontal="left" vertical="top" wrapText="1"/>
    </xf>
    <xf numFmtId="0" fontId="17" fillId="0" borderId="7" xfId="1" applyFont="1" applyBorder="1" applyAlignment="1">
      <alignment vertical="top" wrapText="1"/>
    </xf>
    <xf numFmtId="0" fontId="17" fillId="0" borderId="15" xfId="1" applyFont="1" applyBorder="1" applyAlignment="1">
      <alignment vertical="top" wrapText="1"/>
    </xf>
    <xf numFmtId="0" fontId="17" fillId="0" borderId="11" xfId="1" applyFont="1" applyBorder="1" applyAlignment="1">
      <alignment vertical="top" wrapText="1"/>
    </xf>
    <xf numFmtId="0" fontId="17" fillId="0" borderId="2" xfId="1" applyFont="1" applyBorder="1" applyAlignment="1">
      <alignment vertical="top" wrapText="1"/>
    </xf>
    <xf numFmtId="0" fontId="17" fillId="0" borderId="4" xfId="1" applyFont="1" applyBorder="1" applyAlignment="1">
      <alignment vertical="top" wrapText="1"/>
    </xf>
    <xf numFmtId="0" fontId="17" fillId="0" borderId="2" xfId="1" applyFont="1" applyBorder="1" applyAlignment="1">
      <alignment horizontal="left" vertical="top" wrapText="1"/>
    </xf>
    <xf numFmtId="0" fontId="17" fillId="0" borderId="4" xfId="1" applyFont="1" applyBorder="1" applyAlignment="1">
      <alignment horizontal="left" vertical="top" wrapText="1"/>
    </xf>
    <xf numFmtId="0" fontId="15" fillId="0" borderId="0" xfId="1" applyFont="1" applyAlignment="1">
      <alignment horizontal="center" vertical="center"/>
    </xf>
    <xf numFmtId="0" fontId="17" fillId="0" borderId="2" xfId="1" applyFont="1" applyBorder="1" applyAlignment="1">
      <alignment horizontal="center" vertical="center" wrapText="1"/>
    </xf>
    <xf numFmtId="0" fontId="17" fillId="0" borderId="4" xfId="1" applyFont="1" applyBorder="1" applyAlignment="1">
      <alignment horizontal="center" vertical="center" wrapText="1"/>
    </xf>
    <xf numFmtId="0" fontId="17" fillId="0" borderId="1" xfId="1" applyFont="1" applyBorder="1" applyAlignment="1">
      <alignment horizontal="center" vertical="top" wrapText="1"/>
    </xf>
    <xf numFmtId="0" fontId="17" fillId="0" borderId="7" xfId="1" applyFont="1" applyBorder="1" applyAlignment="1">
      <alignment horizontal="center" vertical="top" wrapText="1"/>
    </xf>
    <xf numFmtId="0" fontId="17" fillId="0" borderId="11" xfId="1" applyFont="1" applyBorder="1" applyAlignment="1">
      <alignment horizontal="center" vertical="top" wrapText="1"/>
    </xf>
    <xf numFmtId="0" fontId="17" fillId="0" borderId="11" xfId="1" applyFont="1" applyBorder="1" applyAlignment="1">
      <alignment horizontal="left" vertical="top" wrapText="1"/>
    </xf>
    <xf numFmtId="0" fontId="17" fillId="0" borderId="1" xfId="1" applyFont="1" applyBorder="1" applyAlignment="1">
      <alignment horizontal="left" vertical="center" wrapText="1"/>
    </xf>
    <xf numFmtId="0" fontId="29" fillId="0" borderId="7" xfId="1" applyFont="1" applyBorder="1" applyAlignment="1">
      <alignment horizontal="center" vertical="center"/>
    </xf>
    <xf numFmtId="0" fontId="29" fillId="0" borderId="11" xfId="1" applyFont="1" applyBorder="1" applyAlignment="1">
      <alignment horizontal="center" vertical="center"/>
    </xf>
    <xf numFmtId="0" fontId="30" fillId="0" borderId="7" xfId="1" applyFont="1" applyBorder="1" applyAlignment="1">
      <alignment vertical="top" wrapText="1"/>
    </xf>
    <xf numFmtId="0" fontId="30" fillId="0" borderId="15" xfId="1" applyFont="1" applyBorder="1" applyAlignment="1">
      <alignment vertical="top" wrapText="1"/>
    </xf>
    <xf numFmtId="0" fontId="30" fillId="0" borderId="11" xfId="1" applyFont="1" applyBorder="1" applyAlignment="1">
      <alignment vertical="top" wrapText="1"/>
    </xf>
    <xf numFmtId="0" fontId="30" fillId="0" borderId="7" xfId="1" applyFont="1" applyBorder="1" applyAlignment="1">
      <alignment vertical="center" wrapText="1"/>
    </xf>
    <xf numFmtId="0" fontId="30" fillId="0" borderId="15" xfId="1" applyFont="1" applyBorder="1" applyAlignment="1">
      <alignment vertical="center" wrapText="1"/>
    </xf>
    <xf numFmtId="0" fontId="30" fillId="0" borderId="11" xfId="1" applyFont="1" applyBorder="1" applyAlignment="1">
      <alignment vertical="center" wrapText="1"/>
    </xf>
    <xf numFmtId="0" fontId="30" fillId="10" borderId="7" xfId="1" applyFont="1" applyFill="1" applyBorder="1" applyAlignment="1">
      <alignment horizontal="center" vertical="center"/>
    </xf>
    <xf numFmtId="0" fontId="30" fillId="10" borderId="15" xfId="1" applyFont="1" applyFill="1" applyBorder="1" applyAlignment="1">
      <alignment horizontal="center" vertical="center"/>
    </xf>
    <xf numFmtId="0" fontId="30" fillId="10" borderId="11" xfId="1" applyFont="1" applyFill="1" applyBorder="1" applyAlignment="1">
      <alignment horizontal="center" vertical="center"/>
    </xf>
    <xf numFmtId="0" fontId="30" fillId="0" borderId="7" xfId="1" applyFont="1" applyBorder="1" applyAlignment="1">
      <alignment horizontal="left" vertical="center" wrapText="1"/>
    </xf>
    <xf numFmtId="0" fontId="30" fillId="0" borderId="15" xfId="1" applyFont="1" applyBorder="1" applyAlignment="1">
      <alignment horizontal="left" vertical="center" wrapText="1"/>
    </xf>
    <xf numFmtId="0" fontId="30" fillId="0" borderId="11" xfId="1" applyFont="1" applyBorder="1" applyAlignment="1">
      <alignment horizontal="left" vertical="center" wrapText="1"/>
    </xf>
    <xf numFmtId="0" fontId="30" fillId="10" borderId="7" xfId="1" applyFont="1" applyFill="1" applyBorder="1" applyAlignment="1">
      <alignment horizontal="center" vertical="center" wrapText="1"/>
    </xf>
    <xf numFmtId="0" fontId="30" fillId="10" borderId="15" xfId="1" applyFont="1" applyFill="1" applyBorder="1" applyAlignment="1">
      <alignment horizontal="center" vertical="center" wrapText="1"/>
    </xf>
    <xf numFmtId="0" fontId="30" fillId="10" borderId="11" xfId="1" applyFont="1" applyFill="1" applyBorder="1" applyAlignment="1">
      <alignment horizontal="center" vertical="center" wrapText="1"/>
    </xf>
    <xf numFmtId="0" fontId="30" fillId="0" borderId="7" xfId="1" applyFont="1" applyBorder="1" applyAlignment="1">
      <alignment horizontal="left" vertical="top" wrapText="1"/>
    </xf>
    <xf numFmtId="0" fontId="30" fillId="0" borderId="11" xfId="1" applyFont="1" applyBorder="1" applyAlignment="1">
      <alignment horizontal="left" vertical="top" wrapText="1"/>
    </xf>
    <xf numFmtId="0" fontId="29" fillId="0" borderId="1" xfId="1" applyFont="1" applyBorder="1" applyAlignment="1">
      <alignment vertical="top"/>
    </xf>
    <xf numFmtId="0" fontId="30" fillId="0" borderId="1" xfId="1" applyFont="1" applyBorder="1" applyAlignment="1">
      <alignment horizontal="left" vertical="top" wrapText="1"/>
    </xf>
    <xf numFmtId="0" fontId="31" fillId="10" borderId="7" xfId="1" applyFont="1" applyFill="1" applyBorder="1" applyAlignment="1">
      <alignment horizontal="center" vertical="center" wrapText="1"/>
    </xf>
    <xf numFmtId="0" fontId="31" fillId="10" borderId="11" xfId="1" applyFont="1" applyFill="1" applyBorder="1" applyAlignment="1">
      <alignment horizontal="center" vertical="center" wrapText="1"/>
    </xf>
    <xf numFmtId="0" fontId="29" fillId="0" borderId="1" xfId="1" applyFont="1" applyBorder="1" applyAlignment="1">
      <alignment horizontal="center" vertical="center"/>
    </xf>
    <xf numFmtId="0" fontId="30" fillId="0" borderId="7" xfId="1" applyFont="1" applyBorder="1" applyAlignment="1">
      <alignment horizontal="center" vertical="center" wrapText="1"/>
    </xf>
    <xf numFmtId="0" fontId="30" fillId="0" borderId="1" xfId="1" applyFont="1" applyBorder="1" applyAlignment="1">
      <alignment horizontal="center" vertical="center" wrapText="1"/>
    </xf>
    <xf numFmtId="0" fontId="30" fillId="0" borderId="5" xfId="1" applyFont="1" applyBorder="1" applyAlignment="1">
      <alignment horizontal="center" vertical="center" wrapText="1"/>
    </xf>
    <xf numFmtId="0" fontId="30" fillId="0" borderId="9" xfId="1" applyFont="1" applyBorder="1" applyAlignment="1">
      <alignment horizontal="center" vertical="center" wrapText="1"/>
    </xf>
    <xf numFmtId="0" fontId="30" fillId="0" borderId="5" xfId="1" applyFont="1" applyBorder="1" applyAlignment="1">
      <alignment vertical="top"/>
    </xf>
    <xf numFmtId="0" fontId="30" fillId="0" borderId="6" xfId="1" applyFont="1" applyBorder="1" applyAlignment="1">
      <alignment vertical="top"/>
    </xf>
    <xf numFmtId="0" fontId="30" fillId="0" borderId="8" xfId="1" applyFont="1" applyBorder="1" applyAlignment="1">
      <alignment vertical="top"/>
    </xf>
    <xf numFmtId="0" fontId="30" fillId="0" borderId="13" xfId="1" applyFont="1" applyBorder="1" applyAlignment="1">
      <alignment vertical="top"/>
    </xf>
    <xf numFmtId="0" fontId="30" fillId="0" borderId="9" xfId="1" applyFont="1" applyBorder="1" applyAlignment="1">
      <alignment vertical="top"/>
    </xf>
    <xf numFmtId="0" fontId="30" fillId="0" borderId="10" xfId="1" applyFont="1" applyBorder="1" applyAlignment="1">
      <alignment vertical="top"/>
    </xf>
    <xf numFmtId="0" fontId="30" fillId="0" borderId="2" xfId="1" applyFont="1" applyBorder="1" applyAlignment="1">
      <alignment horizontal="center" vertical="center" wrapText="1"/>
    </xf>
    <xf numFmtId="0" fontId="30" fillId="0" borderId="4" xfId="1" applyFont="1" applyBorder="1" applyAlignment="1">
      <alignment horizontal="center" vertical="center" wrapText="1"/>
    </xf>
    <xf numFmtId="0" fontId="30" fillId="0" borderId="5" xfId="1" applyFont="1" applyBorder="1" applyAlignment="1">
      <alignment horizontal="left" vertical="top" wrapText="1"/>
    </xf>
    <xf numFmtId="0" fontId="30" fillId="0" borderId="6" xfId="1" applyFont="1" applyBorder="1" applyAlignment="1">
      <alignment horizontal="left" vertical="top" wrapText="1"/>
    </xf>
    <xf numFmtId="0" fontId="30" fillId="0" borderId="8" xfId="1" applyFont="1" applyBorder="1" applyAlignment="1">
      <alignment horizontal="left" vertical="top" wrapText="1"/>
    </xf>
    <xf numFmtId="0" fontId="30" fillId="0" borderId="13" xfId="1" applyFont="1" applyBorder="1" applyAlignment="1">
      <alignment horizontal="left" vertical="top" wrapText="1"/>
    </xf>
    <xf numFmtId="0" fontId="30" fillId="0" borderId="9" xfId="1" applyFont="1" applyBorder="1" applyAlignment="1">
      <alignment horizontal="left" vertical="top" wrapText="1"/>
    </xf>
    <xf numFmtId="0" fontId="30" fillId="0" borderId="10" xfId="1" applyFont="1" applyBorder="1" applyAlignment="1">
      <alignment horizontal="left" vertical="top" wrapText="1"/>
    </xf>
    <xf numFmtId="0" fontId="30" fillId="0" borderId="15" xfId="1" applyFont="1" applyBorder="1" applyAlignment="1">
      <alignment horizontal="left" vertical="top" wrapText="1"/>
    </xf>
    <xf numFmtId="0" fontId="35" fillId="0" borderId="0" xfId="1" applyFont="1" applyAlignment="1">
      <alignment horizontal="center" vertical="center" wrapText="1"/>
    </xf>
    <xf numFmtId="0" fontId="30" fillId="0" borderId="1" xfId="1" applyFont="1" applyBorder="1" applyAlignment="1">
      <alignment horizontal="left" vertical="top"/>
    </xf>
    <xf numFmtId="0" fontId="30" fillId="0" borderId="1" xfId="1" applyFont="1" applyBorder="1" applyAlignment="1">
      <alignment horizontal="left" vertical="center" wrapText="1"/>
    </xf>
    <xf numFmtId="0" fontId="30" fillId="0" borderId="7" xfId="1" applyFont="1" applyBorder="1" applyAlignment="1">
      <alignment horizontal="left" vertical="center"/>
    </xf>
    <xf numFmtId="0" fontId="30" fillId="0" borderId="11" xfId="1" applyFont="1" applyBorder="1" applyAlignment="1">
      <alignment horizontal="left" vertical="center"/>
    </xf>
    <xf numFmtId="0" fontId="30" fillId="10" borderId="5" xfId="1" applyFont="1" applyFill="1" applyBorder="1" applyAlignment="1">
      <alignment horizontal="center" vertical="center"/>
    </xf>
    <xf numFmtId="0" fontId="30" fillId="10" borderId="9" xfId="1" applyFont="1" applyFill="1" applyBorder="1" applyAlignment="1">
      <alignment horizontal="center" vertical="center"/>
    </xf>
    <xf numFmtId="0" fontId="29" fillId="0" borderId="1" xfId="1" applyFont="1" applyBorder="1" applyAlignment="1">
      <alignment horizontal="left" vertical="top" wrapText="1"/>
    </xf>
    <xf numFmtId="0" fontId="30" fillId="0" borderId="7" xfId="1" applyFont="1" applyBorder="1">
      <alignment vertical="center"/>
    </xf>
    <xf numFmtId="0" fontId="30" fillId="0" borderId="11" xfId="1" applyFont="1" applyBorder="1">
      <alignment vertical="center"/>
    </xf>
    <xf numFmtId="0" fontId="30" fillId="10" borderId="8" xfId="1" applyFont="1" applyFill="1" applyBorder="1" applyAlignment="1">
      <alignment horizontal="center" vertical="center"/>
    </xf>
    <xf numFmtId="0" fontId="30" fillId="0" borderId="15" xfId="1" applyFont="1" applyBorder="1" applyAlignment="1">
      <alignment horizontal="left" vertical="center"/>
    </xf>
    <xf numFmtId="0" fontId="29" fillId="0" borderId="1" xfId="1" applyFont="1" applyBorder="1" applyAlignment="1">
      <alignment horizontal="left" vertical="top"/>
    </xf>
    <xf numFmtId="0" fontId="30" fillId="0" borderId="2" xfId="1" applyFont="1" applyBorder="1" applyAlignment="1">
      <alignment horizontal="left" vertical="top" wrapText="1"/>
    </xf>
    <xf numFmtId="0" fontId="30" fillId="0" borderId="4" xfId="1" applyFont="1" applyBorder="1" applyAlignment="1">
      <alignment horizontal="left" vertical="top" wrapText="1"/>
    </xf>
    <xf numFmtId="0" fontId="30" fillId="0" borderId="7" xfId="1" applyFont="1" applyBorder="1" applyAlignment="1">
      <alignment horizontal="left" vertical="center" wrapText="1" shrinkToFit="1"/>
    </xf>
    <xf numFmtId="0" fontId="30" fillId="0" borderId="11" xfId="1" applyFont="1" applyBorder="1" applyAlignment="1">
      <alignment horizontal="left" vertical="center" wrapText="1" shrinkToFit="1"/>
    </xf>
    <xf numFmtId="0" fontId="11" fillId="0" borderId="8" xfId="0" applyFont="1" applyBorder="1" applyAlignment="1">
      <alignment horizontal="left" vertical="center" indent="1"/>
    </xf>
    <xf numFmtId="0" fontId="11" fillId="0" borderId="0" xfId="0" applyFont="1" applyBorder="1" applyAlignment="1">
      <alignment horizontal="left" vertical="center" indent="1"/>
    </xf>
    <xf numFmtId="0" fontId="11" fillId="0" borderId="13" xfId="0" applyFont="1" applyBorder="1" applyAlignment="1">
      <alignment horizontal="left" vertical="center" indent="1"/>
    </xf>
    <xf numFmtId="0" fontId="23" fillId="0" borderId="8" xfId="0" applyFont="1" applyBorder="1" applyAlignment="1">
      <alignment horizontal="left" vertical="center" indent="2"/>
    </xf>
    <xf numFmtId="0" fontId="23" fillId="0" borderId="0" xfId="0" applyFont="1" applyBorder="1" applyAlignment="1">
      <alignment horizontal="left" vertical="center" indent="2"/>
    </xf>
    <xf numFmtId="0" fontId="23" fillId="0" borderId="13" xfId="0" applyFont="1" applyBorder="1" applyAlignment="1">
      <alignment horizontal="left" vertical="center" indent="2"/>
    </xf>
    <xf numFmtId="0" fontId="23" fillId="0" borderId="8" xfId="0" applyFont="1" applyBorder="1">
      <alignment vertical="center"/>
    </xf>
    <xf numFmtId="0" fontId="23" fillId="0" borderId="0" xfId="0" applyFont="1" applyBorder="1">
      <alignment vertical="center"/>
    </xf>
    <xf numFmtId="0" fontId="23" fillId="0" borderId="13" xfId="0" applyFont="1" applyBorder="1">
      <alignment vertical="center"/>
    </xf>
    <xf numFmtId="0" fontId="11" fillId="0" borderId="8" xfId="0" applyFont="1" applyBorder="1">
      <alignment vertical="center"/>
    </xf>
    <xf numFmtId="0" fontId="11" fillId="0" borderId="0" xfId="0" applyFont="1" applyBorder="1">
      <alignment vertical="center"/>
    </xf>
    <xf numFmtId="0" fontId="11" fillId="0" borderId="13" xfId="0" applyFont="1" applyBorder="1">
      <alignment vertical="center"/>
    </xf>
    <xf numFmtId="0" fontId="11" fillId="6" borderId="14" xfId="0" applyFont="1" applyFill="1" applyBorder="1" applyAlignment="1">
      <alignment horizontal="center" vertical="center"/>
    </xf>
    <xf numFmtId="0" fontId="20" fillId="7" borderId="17" xfId="1" applyFont="1" applyFill="1" applyBorder="1" applyAlignment="1">
      <alignment horizontal="center" vertical="center"/>
    </xf>
    <xf numFmtId="0" fontId="20" fillId="7" borderId="18" xfId="1" applyFont="1" applyFill="1" applyBorder="1" applyAlignment="1">
      <alignment horizontal="center" vertical="center"/>
    </xf>
    <xf numFmtId="0" fontId="20" fillId="7" borderId="19" xfId="1" applyFont="1" applyFill="1" applyBorder="1" applyAlignment="1">
      <alignment horizontal="center" vertical="center"/>
    </xf>
    <xf numFmtId="0" fontId="9" fillId="7" borderId="20" xfId="0" applyFont="1" applyFill="1" applyBorder="1" applyAlignment="1">
      <alignment vertical="center" wrapText="1"/>
    </xf>
    <xf numFmtId="0" fontId="9" fillId="7" borderId="25" xfId="0" applyFont="1" applyFill="1" applyBorder="1" applyAlignment="1">
      <alignment vertical="center" wrapText="1"/>
    </xf>
    <xf numFmtId="0" fontId="11" fillId="0" borderId="13" xfId="0" applyFont="1" applyBorder="1" applyAlignment="1">
      <alignment vertical="center" wrapText="1"/>
    </xf>
    <xf numFmtId="0" fontId="20" fillId="8" borderId="23" xfId="1" applyFont="1" applyFill="1" applyBorder="1" applyAlignment="1">
      <alignment horizontal="center" vertical="center"/>
    </xf>
    <xf numFmtId="0" fontId="20" fillId="8" borderId="24" xfId="1" applyFont="1" applyFill="1" applyBorder="1" applyAlignment="1">
      <alignment horizontal="center" vertical="center"/>
    </xf>
    <xf numFmtId="0" fontId="6" fillId="3" borderId="14" xfId="5" applyFont="1" applyFill="1" applyBorder="1" applyAlignment="1">
      <alignment horizontal="right" vertical="center"/>
    </xf>
  </cellXfs>
  <cellStyles count="13">
    <cellStyle name="桁区切り 2" xfId="8" xr:uid="{96B443CE-B95B-4000-B1F3-BB5C04951700}"/>
    <cellStyle name="桁区切り 2 2" xfId="10" xr:uid="{BAB1FA5F-98A0-43FE-ADA7-9F0D22198A90}"/>
    <cellStyle name="標準" xfId="0" builtinId="0"/>
    <cellStyle name="標準 11" xfId="11" xr:uid="{2C19114E-B3A4-43FB-A37E-961D4E7D78B1}"/>
    <cellStyle name="標準 2" xfId="1" xr:uid="{00000000-0005-0000-0000-000003000000}"/>
    <cellStyle name="標準 2 2" xfId="5" xr:uid="{2655EEA2-7F9D-4E0C-B766-44A9326F69E1}"/>
    <cellStyle name="標準 3" xfId="2" xr:uid="{00000000-0005-0000-0000-000004000000}"/>
    <cellStyle name="標準 3 2" xfId="7" xr:uid="{A48F403B-485A-4A81-A124-826B270D3ADC}"/>
    <cellStyle name="標準 3 3" xfId="9" xr:uid="{D7CA3023-CE3A-46BA-8528-33CB3A9626C0}"/>
    <cellStyle name="標準 3 4" xfId="12" xr:uid="{1AF35756-75B2-4365-97DF-ABC3A016D177}"/>
    <cellStyle name="標準 4" xfId="4" xr:uid="{37981044-2163-4C4E-8DD3-FB6A253BA84E}"/>
    <cellStyle name="標準 7" xfId="3" xr:uid="{8A321E80-033D-4243-9711-264522522DCC}"/>
    <cellStyle name="標準 8" xfId="6" xr:uid="{42FC04D5-EA78-499D-8E1F-5B4311086965}"/>
  </cellStyles>
  <dxfs count="0"/>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33145</xdr:colOff>
      <xdr:row>80</xdr:row>
      <xdr:rowOff>121867</xdr:rowOff>
    </xdr:from>
    <xdr:to>
      <xdr:col>15</xdr:col>
      <xdr:colOff>635000</xdr:colOff>
      <xdr:row>83</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16</xdr:col>
      <xdr:colOff>2504390</xdr:colOff>
      <xdr:row>65</xdr:row>
      <xdr:rowOff>78341</xdr:rowOff>
    </xdr:from>
    <xdr:to>
      <xdr:col>17</xdr:col>
      <xdr:colOff>2196224</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1094245" y="15723269"/>
          <a:ext cx="2204225" cy="1202069"/>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68552</xdr:colOff>
      <xdr:row>76</xdr:row>
      <xdr:rowOff>78278</xdr:rowOff>
    </xdr:from>
    <xdr:to>
      <xdr:col>18</xdr:col>
      <xdr:colOff>2206332</xdr:colOff>
      <xdr:row>81</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3471523" y="18115959"/>
          <a:ext cx="2137780" cy="98525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r02n1116\&#22810;&#38754;&#30340;&#27231;&#33021;&#25903;&#25173;&#25512;&#36914;&#23460;\&#12304;&#12288;&#9734;&#9733;&#23455;&#26045;&#35201;&#32177;&#12539;&#35201;&#38936;&#12289;&#20132;&#20184;&#35201;&#32177;&#9733;&#9734;&#12288;&#12305;\01%20&#23455;&#26045;&#35201;&#32177;&#12539;&#35201;&#38936;\R030401_&#22810;&#38754;&#30340;&#27231;&#33021;&#25903;&#25173;&#20132;&#20184;&#37329;&#65288;&#25913;&#27491;&#65289;\04_&#27096;&#24335;\&#30003;&#35531;&#12539;&#22577;&#21578;&#27096;&#24335;&#65288;&#35352;&#20837;&#20363;&#12354;&#12426;&#65289;R03&#29256;&#65288;041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選択肢】"/>
      <sheetName val="【市町村用】"/>
      <sheetName val="別記3-1(1)"/>
      <sheetName val="別記3-1(2)"/>
      <sheetName val="別記3-1(3)"/>
      <sheetName val="市町村コードH30.10.1"/>
    </sheetNames>
    <sheetDataSet>
      <sheetData sheetId="0" refreshError="1"/>
      <sheetData sheetId="1" refreshError="1"/>
      <sheetData sheetId="2" refreshError="1"/>
      <sheetData sheetId="3" refreshError="1"/>
      <sheetData sheetId="4">
        <row r="32">
          <cell r="D32" t="str">
            <v>令和２年度</v>
          </cell>
        </row>
      </sheetData>
      <sheetData sheetId="5">
        <row r="9">
          <cell r="C9">
            <v>10000</v>
          </cell>
        </row>
      </sheetData>
      <sheetData sheetId="6">
        <row r="13">
          <cell r="I13">
            <v>13080</v>
          </cell>
        </row>
      </sheetData>
      <sheetData sheetId="7" refreshError="1"/>
      <sheetData sheetId="8" refreshError="1"/>
      <sheetData sheetId="9">
        <row r="5">
          <cell r="Z5">
            <v>2</v>
          </cell>
        </row>
      </sheetData>
      <sheetData sheetId="10" refreshError="1"/>
      <sheetData sheetId="11" refreshError="1"/>
      <sheetData sheetId="12">
        <row r="30">
          <cell r="E30">
            <v>50</v>
          </cell>
        </row>
      </sheetData>
      <sheetData sheetId="13" refreshError="1"/>
      <sheetData sheetId="14">
        <row r="19">
          <cell r="L19">
            <v>100000</v>
          </cell>
        </row>
      </sheetData>
      <sheetData sheetId="15" refreshError="1"/>
      <sheetData sheetId="16" refreshError="1"/>
      <sheetData sheetId="17" refreshError="1"/>
      <sheetData sheetId="18">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A44FD-F855-45CC-BC99-6CD0E934C071}">
  <dimension ref="A1:X71"/>
  <sheetViews>
    <sheetView showGridLines="0" tabSelected="1" view="pageBreakPreview" zoomScaleNormal="96" zoomScaleSheetLayoutView="100" workbookViewId="0">
      <selection activeCell="F3" sqref="F3"/>
    </sheetView>
  </sheetViews>
  <sheetFormatPr defaultColWidth="9" defaultRowHeight="18.75" x14ac:dyDescent="0.15"/>
  <cols>
    <col min="1" max="1" width="2.75" style="70" customWidth="1"/>
    <col min="2" max="2" width="7.25" style="70" customWidth="1"/>
    <col min="3" max="3" width="7.75" style="70" customWidth="1"/>
    <col min="4" max="4" width="8" style="70" customWidth="1"/>
    <col min="5" max="5" width="6.375" style="70" customWidth="1"/>
    <col min="6" max="7" width="7" style="70" customWidth="1"/>
    <col min="8" max="13" width="4.875" style="70" customWidth="1"/>
    <col min="14" max="14" width="9.125" style="70" customWidth="1"/>
    <col min="15" max="15" width="12.5" style="70" customWidth="1"/>
    <col min="16" max="16" width="21" style="70" customWidth="1"/>
    <col min="17" max="17" width="26" style="70" customWidth="1"/>
    <col min="18" max="25" width="7.625" style="70" customWidth="1"/>
    <col min="26" max="16384" width="9" style="70"/>
  </cols>
  <sheetData>
    <row r="1" spans="1:24" ht="19.5" x14ac:dyDescent="0.15">
      <c r="A1" s="128" t="s">
        <v>229</v>
      </c>
      <c r="B1" s="127"/>
      <c r="Q1" s="214" t="s">
        <v>499</v>
      </c>
    </row>
    <row r="2" spans="1:24" s="211" customFormat="1" ht="24" customHeight="1" x14ac:dyDescent="0.45">
      <c r="A2" s="212" t="s">
        <v>498</v>
      </c>
      <c r="C2" s="213"/>
      <c r="D2" s="213"/>
      <c r="E2" s="213"/>
      <c r="F2" s="213"/>
      <c r="G2" s="213"/>
      <c r="H2" s="213"/>
      <c r="I2" s="213"/>
      <c r="J2" s="213"/>
      <c r="K2" s="213"/>
      <c r="L2" s="213"/>
      <c r="M2" s="213"/>
      <c r="N2" s="213"/>
      <c r="Q2" s="126" t="s">
        <v>214</v>
      </c>
      <c r="R2" s="213"/>
      <c r="S2" s="213"/>
      <c r="T2" s="213"/>
      <c r="U2" s="213"/>
      <c r="V2" s="213"/>
      <c r="W2" s="213"/>
    </row>
    <row r="3" spans="1:24" ht="27" customHeight="1" x14ac:dyDescent="0.15">
      <c r="C3" s="123"/>
      <c r="D3" s="123"/>
      <c r="E3" s="123"/>
      <c r="F3" s="125"/>
      <c r="G3" s="210" t="s">
        <v>228</v>
      </c>
      <c r="H3" s="124" t="s">
        <v>227</v>
      </c>
      <c r="I3" s="123"/>
      <c r="J3" s="123"/>
      <c r="K3" s="123"/>
      <c r="L3" s="123"/>
      <c r="N3" s="123"/>
      <c r="O3" s="123"/>
      <c r="Q3" s="353"/>
    </row>
    <row r="4" spans="1:24" ht="27" customHeight="1" x14ac:dyDescent="0.15">
      <c r="B4" s="122" t="s">
        <v>226</v>
      </c>
      <c r="C4" s="121"/>
      <c r="D4" s="121"/>
      <c r="E4" s="121"/>
      <c r="F4" s="121"/>
      <c r="G4" s="121"/>
      <c r="H4" s="121"/>
      <c r="I4" s="121"/>
      <c r="J4" s="121"/>
      <c r="K4" s="121"/>
      <c r="L4" s="121"/>
      <c r="M4" s="121"/>
      <c r="N4" s="122"/>
      <c r="O4" s="121"/>
      <c r="P4" s="121"/>
      <c r="Q4" s="121"/>
    </row>
    <row r="5" spans="1:24" ht="50.25" customHeight="1" x14ac:dyDescent="0.15">
      <c r="B5" s="224" t="s">
        <v>225</v>
      </c>
      <c r="C5" s="225"/>
      <c r="D5" s="225"/>
      <c r="E5" s="225"/>
      <c r="F5" s="225"/>
      <c r="G5" s="225"/>
      <c r="H5" s="225"/>
      <c r="I5" s="225"/>
      <c r="J5" s="225"/>
      <c r="K5" s="225"/>
      <c r="L5" s="225"/>
      <c r="M5" s="225"/>
      <c r="N5" s="225"/>
      <c r="O5" s="225"/>
      <c r="P5" s="225"/>
      <c r="Q5" s="225"/>
    </row>
    <row r="6" spans="1:24" ht="19.5" customHeight="1" x14ac:dyDescent="0.15">
      <c r="B6" s="226" t="s">
        <v>224</v>
      </c>
      <c r="C6" s="226"/>
      <c r="D6" s="226"/>
      <c r="E6" s="227" t="s">
        <v>223</v>
      </c>
      <c r="F6" s="227"/>
      <c r="G6" s="227"/>
      <c r="H6" s="228" t="s">
        <v>222</v>
      </c>
      <c r="I6" s="229"/>
      <c r="J6" s="229"/>
      <c r="K6" s="229"/>
      <c r="L6" s="229"/>
      <c r="M6" s="229"/>
      <c r="N6" s="227" t="s">
        <v>13</v>
      </c>
      <c r="O6" s="227"/>
      <c r="P6" s="227"/>
      <c r="Q6" s="226" t="s">
        <v>221</v>
      </c>
      <c r="R6" s="235"/>
      <c r="S6" s="236"/>
      <c r="T6" s="236"/>
      <c r="U6" s="236"/>
      <c r="V6" s="236"/>
      <c r="W6" s="236"/>
      <c r="X6" s="236"/>
    </row>
    <row r="7" spans="1:24" ht="18" customHeight="1" x14ac:dyDescent="0.15">
      <c r="B7" s="226" t="s">
        <v>220</v>
      </c>
      <c r="C7" s="227" t="s">
        <v>216</v>
      </c>
      <c r="D7" s="227"/>
      <c r="E7" s="227" t="s">
        <v>16</v>
      </c>
      <c r="F7" s="226" t="s">
        <v>219</v>
      </c>
      <c r="G7" s="226" t="s">
        <v>218</v>
      </c>
      <c r="H7" s="230"/>
      <c r="I7" s="231"/>
      <c r="J7" s="231"/>
      <c r="K7" s="231"/>
      <c r="L7" s="231"/>
      <c r="M7" s="231"/>
      <c r="N7" s="227" t="s">
        <v>33</v>
      </c>
      <c r="O7" s="226" t="s">
        <v>211</v>
      </c>
      <c r="P7" s="227" t="s">
        <v>4</v>
      </c>
      <c r="Q7" s="227"/>
      <c r="R7" s="235"/>
      <c r="S7" s="236"/>
      <c r="T7" s="236"/>
      <c r="U7" s="236"/>
      <c r="V7" s="236"/>
      <c r="W7" s="236"/>
      <c r="X7" s="236"/>
    </row>
    <row r="8" spans="1:24" ht="21" customHeight="1" x14ac:dyDescent="0.15">
      <c r="B8" s="226"/>
      <c r="C8" s="120" t="s">
        <v>217</v>
      </c>
      <c r="D8" s="120" t="s">
        <v>216</v>
      </c>
      <c r="E8" s="227"/>
      <c r="F8" s="226"/>
      <c r="G8" s="227"/>
      <c r="H8" s="232"/>
      <c r="I8" s="233"/>
      <c r="J8" s="233"/>
      <c r="K8" s="233"/>
      <c r="L8" s="233"/>
      <c r="M8" s="233"/>
      <c r="N8" s="227"/>
      <c r="O8" s="226"/>
      <c r="P8" s="227"/>
      <c r="Q8" s="227"/>
      <c r="R8" s="235"/>
      <c r="S8" s="236"/>
      <c r="T8" s="236"/>
      <c r="U8" s="236"/>
      <c r="V8" s="236"/>
      <c r="W8" s="236"/>
      <c r="X8" s="236"/>
    </row>
    <row r="9" spans="1:24" x14ac:dyDescent="0.15">
      <c r="A9" s="89"/>
      <c r="B9" s="119"/>
      <c r="C9" s="118"/>
      <c r="D9" s="117"/>
      <c r="E9" s="116"/>
      <c r="F9" s="116"/>
      <c r="G9" s="115">
        <f>SUM(E9+F9)</f>
        <v>0</v>
      </c>
      <c r="H9" s="114"/>
      <c r="I9" s="114"/>
      <c r="J9" s="114"/>
      <c r="K9" s="114"/>
      <c r="L9" s="114"/>
      <c r="M9" s="114"/>
      <c r="N9" s="101" t="str">
        <f>IF(H9="","",(IFERROR(VLOOKUP($H9,【選択肢】!$K$3:$O$80,2,)," ")&amp;IF(I9="","",","&amp;IFERROR(VLOOKUP($I9,【選択肢】!$K$3:$O$80,2,)," ")&amp;IF(J9="","",","&amp;IFERROR(VLOOKUP($J9,【選択肢】!$K$3:$O$80,2,)," ")&amp;IF(K9="","",","&amp;IFERROR(VLOOKUP($K9,【選択肢】!$K$3:$O$80,2,)," ")&amp;IF(L9="","",","&amp;IFERROR(VLOOKUP($L9,【選択肢】!$K$3:$O$80,2,)," ")&amp;IF(M9="","",","&amp;IFERROR(VLOOKUP($M9,【選択肢】!$K$3:$O$80,2,)," "))))))))</f>
        <v/>
      </c>
      <c r="O9" s="101" t="str">
        <f>IF(H9="","",(IFERROR(VLOOKUP($H9,【選択肢】!$K$3:$O$80,4,)," ")&amp;IF(I9="","",","&amp;IFERROR(VLOOKUP($I9,【選択肢】!$K$3:$O$80,4,)," ")&amp;IF(J9="","",","&amp;IFERROR(VLOOKUP($J9,【選択肢】!$K$3:$O$80,4,)," ")&amp;IF(K9="","",","&amp;IFERROR(VLOOKUP($K9,【選択肢】!$K$3:$O$80,4,)," ")&amp;IF(L9="","",","&amp;IFERROR(VLOOKUP($L9,【選択肢】!$K$3:$O$80,4,)," ")&amp;IF(M9="","",","&amp;IFERROR(VLOOKUP($M9,【選択肢】!$K$3:$O$80,4,)," "))))))))</f>
        <v/>
      </c>
      <c r="P9" s="101" t="str">
        <f>IF(H9="","",(IFERROR(VLOOKUP($H9,【選択肢】!$K$3:$O$80,5,)," ")&amp;IF(I9="","",","&amp;IFERROR(VLOOKUP($I9,【選択肢】!$K$3:$O$80,5,)," ")&amp;IF(J9="","",","&amp;IFERROR(VLOOKUP($J9,【選択肢】!$K$3:$O$80,5,)," ")&amp;IF(K9="","",","&amp;IFERROR(VLOOKUP($K9,【選択肢】!$K$3:$O$80,5,)," ")&amp;IF(L9="","",","&amp;IFERROR(VLOOKUP($L9,【選択肢】!$K$3:$O$80,5,)," ")&amp;IF(M9="","",","&amp;IFERROR(VLOOKUP($M9,【選択肢】!$K$3:$O$80,5,)," "))))))))</f>
        <v/>
      </c>
      <c r="Q9" s="113"/>
      <c r="R9" s="90"/>
      <c r="S9" s="89"/>
      <c r="T9" s="89"/>
      <c r="U9" s="89"/>
      <c r="V9" s="89"/>
      <c r="W9" s="89"/>
      <c r="X9" s="89"/>
    </row>
    <row r="10" spans="1:24" x14ac:dyDescent="0.15">
      <c r="B10" s="112"/>
      <c r="C10" s="111"/>
      <c r="D10" s="106"/>
      <c r="E10" s="105"/>
      <c r="F10" s="105"/>
      <c r="G10" s="103">
        <f>SUM(E10+F10)</f>
        <v>0</v>
      </c>
      <c r="H10" s="110"/>
      <c r="I10" s="110"/>
      <c r="J10" s="110"/>
      <c r="K10" s="110"/>
      <c r="L10" s="110"/>
      <c r="M10" s="110"/>
      <c r="N10" s="101" t="str">
        <f>IF(H10="","",(IFERROR(VLOOKUP($H10,【選択肢】!$K$3:$O$80,2,)," ")&amp;IF(I10="","",","&amp;IFERROR(VLOOKUP($I10,【選択肢】!$K$3:$O$80,2,)," ")&amp;IF(J10="","",","&amp;IFERROR(VLOOKUP($J10,【選択肢】!$K$3:$O$80,2,)," ")&amp;IF(K10="","",","&amp;IFERROR(VLOOKUP($K10,【選択肢】!$K$3:$O$80,2,)," ")&amp;IF(L10="","",","&amp;IFERROR(VLOOKUP($L10,【選択肢】!$K$3:$O$80,2,)," ")&amp;IF(M10="","",","&amp;IFERROR(VLOOKUP($M10,【選択肢】!$K$3:$O$80,2,)," "))))))))</f>
        <v/>
      </c>
      <c r="O10" s="101" t="str">
        <f>IF(H10="","",(IFERROR(VLOOKUP($H10,【選択肢】!$K$3:$O$80,4,)," ")&amp;IF(I10="","",","&amp;IFERROR(VLOOKUP($I10,【選択肢】!$K$3:$O$80,4,)," ")&amp;IF(J10="","",","&amp;IFERROR(VLOOKUP($J10,【選択肢】!$K$3:$O$80,4,)," ")&amp;IF(K10="","",","&amp;IFERROR(VLOOKUP($K10,【選択肢】!$K$3:$O$80,4,)," ")&amp;IF(L10="","",","&amp;IFERROR(VLOOKUP($L10,【選択肢】!$K$3:$O$80,4,)," ")&amp;IF(M10="","",","&amp;IFERROR(VLOOKUP($M10,【選択肢】!$K$3:$O$80,4,)," "))))))))</f>
        <v/>
      </c>
      <c r="P10" s="101" t="str">
        <f>IF(H10="","",(IFERROR(VLOOKUP($H10,【選択肢】!$K$3:$O$80,5,)," ")&amp;IF(I10="","",","&amp;IFERROR(VLOOKUP($I10,【選択肢】!$K$3:$O$80,5,)," ")&amp;IF(J10="","",","&amp;IFERROR(VLOOKUP($J10,【選択肢】!$K$3:$O$80,5,)," ")&amp;IF(K10="","",","&amp;IFERROR(VLOOKUP($K10,【選択肢】!$K$3:$O$80,5,)," ")&amp;IF(L10="","",","&amp;IFERROR(VLOOKUP($L10,【選択肢】!$K$3:$O$80,5,)," ")&amp;IF(M10="","",","&amp;IFERROR(VLOOKUP($M10,【選択肢】!$K$3:$O$80,5,)," "))))))))</f>
        <v/>
      </c>
      <c r="Q10" s="109"/>
      <c r="R10" s="90"/>
      <c r="S10" s="89"/>
      <c r="T10" s="89"/>
      <c r="U10" s="89"/>
      <c r="V10" s="89"/>
      <c r="W10" s="89"/>
      <c r="X10" s="89"/>
    </row>
    <row r="11" spans="1:24" x14ac:dyDescent="0.15">
      <c r="B11" s="112"/>
      <c r="C11" s="111"/>
      <c r="D11" s="106"/>
      <c r="E11" s="105"/>
      <c r="F11" s="105"/>
      <c r="G11" s="103">
        <f>SUM(E11+F11)</f>
        <v>0</v>
      </c>
      <c r="H11" s="110"/>
      <c r="I11" s="110"/>
      <c r="J11" s="110"/>
      <c r="K11" s="110"/>
      <c r="L11" s="110"/>
      <c r="M11" s="110"/>
      <c r="N11" s="101" t="str">
        <f>IF(H11="","",(IFERROR(VLOOKUP($H11,【選択肢】!$K$3:$O$80,2,)," ")&amp;IF(I11="","",","&amp;IFERROR(VLOOKUP($I11,【選択肢】!$K$3:$O$80,2,)," ")&amp;IF(J11="","",","&amp;IFERROR(VLOOKUP($J11,【選択肢】!$K$3:$O$80,2,)," ")&amp;IF(K11="","",","&amp;IFERROR(VLOOKUP($K11,【選択肢】!$K$3:$O$80,2,)," ")&amp;IF(L11="","",","&amp;IFERROR(VLOOKUP($L11,【選択肢】!$K$3:$O$80,2,)," ")&amp;IF(M11="","",","&amp;IFERROR(VLOOKUP($M11,【選択肢】!$K$3:$O$80,2,)," "))))))))</f>
        <v/>
      </c>
      <c r="O11" s="101" t="str">
        <f>IF(H11="","",(IFERROR(VLOOKUP($H11,【選択肢】!$K$3:$O$80,4,)," ")&amp;IF(I11="","",","&amp;IFERROR(VLOOKUP($I11,【選択肢】!$K$3:$O$80,4,)," ")&amp;IF(J11="","",","&amp;IFERROR(VLOOKUP($J11,【選択肢】!$K$3:$O$80,4,)," ")&amp;IF(K11="","",","&amp;IFERROR(VLOOKUP($K11,【選択肢】!$K$3:$O$80,4,)," ")&amp;IF(L11="","",","&amp;IFERROR(VLOOKUP($L11,【選択肢】!$K$3:$O$80,4,)," ")&amp;IF(M11="","",","&amp;IFERROR(VLOOKUP($M11,【選択肢】!$K$3:$O$80,4,)," "))))))))</f>
        <v/>
      </c>
      <c r="P11" s="101" t="str">
        <f>IF(H11="","",(IFERROR(VLOOKUP($H11,【選択肢】!$K$3:$O$80,5,)," ")&amp;IF(I11="","",","&amp;IFERROR(VLOOKUP($I11,【選択肢】!$K$3:$O$80,5,)," ")&amp;IF(J11="","",","&amp;IFERROR(VLOOKUP($J11,【選択肢】!$K$3:$O$80,5,)," ")&amp;IF(K11="","",","&amp;IFERROR(VLOOKUP($K11,【選択肢】!$K$3:$O$80,5,)," ")&amp;IF(L11="","",","&amp;IFERROR(VLOOKUP($L11,【選択肢】!$K$3:$O$80,5,)," ")&amp;IF(M11="","",","&amp;IFERROR(VLOOKUP($M11,【選択肢】!$K$3:$O$80,5,)," "))))))))</f>
        <v/>
      </c>
      <c r="Q11" s="109"/>
      <c r="R11" s="90"/>
      <c r="S11" s="89"/>
      <c r="T11" s="89"/>
      <c r="U11" s="89"/>
      <c r="V11" s="89"/>
      <c r="W11" s="89"/>
      <c r="X11" s="89"/>
    </row>
    <row r="12" spans="1:24" x14ac:dyDescent="0.15">
      <c r="B12" s="112"/>
      <c r="C12" s="107"/>
      <c r="D12" s="106"/>
      <c r="E12" s="105"/>
      <c r="F12" s="104"/>
      <c r="G12" s="103">
        <f>SUM(E12+F12)</f>
        <v>0</v>
      </c>
      <c r="H12" s="102"/>
      <c r="I12" s="102"/>
      <c r="J12" s="102"/>
      <c r="K12" s="102"/>
      <c r="L12" s="102"/>
      <c r="M12" s="102"/>
      <c r="N12" s="101" t="str">
        <f>IF(H12="","",(IFERROR(VLOOKUP($H12,【選択肢】!$K$3:$O$80,2,)," ")&amp;IF(I12="","",","&amp;IFERROR(VLOOKUP($I12,【選択肢】!$K$3:$O$80,2,)," ")&amp;IF(J12="","",","&amp;IFERROR(VLOOKUP($J12,【選択肢】!$K$3:$O$80,2,)," ")&amp;IF(K12="","",","&amp;IFERROR(VLOOKUP($K12,【選択肢】!$K$3:$O$80,2,)," ")&amp;IF(L12="","",","&amp;IFERROR(VLOOKUP($L12,【選択肢】!$K$3:$O$80,2,)," ")&amp;IF(M12="","",","&amp;IFERROR(VLOOKUP($M12,【選択肢】!$K$3:$O$80,2,)," "))))))))</f>
        <v/>
      </c>
      <c r="O12" s="101" t="str">
        <f>IF(H12="","",(IFERROR(VLOOKUP($H12,【選択肢】!$K$3:$O$80,4,)," ")&amp;IF(I12="","",","&amp;IFERROR(VLOOKUP($I12,【選択肢】!$K$3:$O$80,4,)," ")&amp;IF(J12="","",","&amp;IFERROR(VLOOKUP($J12,【選択肢】!$K$3:$O$80,4,)," ")&amp;IF(K12="","",","&amp;IFERROR(VLOOKUP($K12,【選択肢】!$K$3:$O$80,4,)," ")&amp;IF(L12="","",","&amp;IFERROR(VLOOKUP($L12,【選択肢】!$K$3:$O$80,4,)," ")&amp;IF(M12="","",","&amp;IFERROR(VLOOKUP($M12,【選択肢】!$K$3:$O$80,4,)," "))))))))</f>
        <v/>
      </c>
      <c r="P12" s="101" t="str">
        <f>IF(H12="","",(IFERROR(VLOOKUP($H12,【選択肢】!$K$3:$O$80,5,)," ")&amp;IF(I12="","",","&amp;IFERROR(VLOOKUP($I12,【選択肢】!$K$3:$O$80,5,)," ")&amp;IF(J12="","",","&amp;IFERROR(VLOOKUP($J12,【選択肢】!$K$3:$O$80,5,)," ")&amp;IF(K12="","",","&amp;IFERROR(VLOOKUP($K12,【選択肢】!$K$3:$O$80,5,)," ")&amp;IF(L12="","",","&amp;IFERROR(VLOOKUP($L12,【選択肢】!$K$3:$O$80,5,)," ")&amp;IF(M12="","",","&amp;IFERROR(VLOOKUP($M12,【選択肢】!$K$3:$O$80,5,)," "))))))))</f>
        <v/>
      </c>
      <c r="Q12" s="100"/>
      <c r="R12" s="90"/>
      <c r="S12" s="89"/>
      <c r="T12" s="89"/>
      <c r="U12" s="89"/>
      <c r="V12" s="89"/>
      <c r="W12" s="89"/>
      <c r="X12" s="89"/>
    </row>
    <row r="13" spans="1:24" x14ac:dyDescent="0.15">
      <c r="B13" s="112"/>
      <c r="C13" s="111"/>
      <c r="D13" s="106"/>
      <c r="E13" s="105"/>
      <c r="F13" s="105"/>
      <c r="G13" s="103">
        <f t="shared" ref="G13:G21" si="0">SUM(E13+F13)</f>
        <v>0</v>
      </c>
      <c r="H13" s="110"/>
      <c r="I13" s="110"/>
      <c r="J13" s="110"/>
      <c r="K13" s="110"/>
      <c r="L13" s="110"/>
      <c r="M13" s="110"/>
      <c r="N13" s="101" t="str">
        <f>IF(H13="","",(IFERROR(VLOOKUP($H13,【選択肢】!$K$3:$O$80,2,)," ")&amp;IF(I13="","",","&amp;IFERROR(VLOOKUP($I13,【選択肢】!$K$3:$O$80,2,)," ")&amp;IF(J13="","",","&amp;IFERROR(VLOOKUP($J13,【選択肢】!$K$3:$O$80,2,)," ")&amp;IF(K13="","",","&amp;IFERROR(VLOOKUP($K13,【選択肢】!$K$3:$O$80,2,)," ")&amp;IF(L13="","",","&amp;IFERROR(VLOOKUP($L13,【選択肢】!$K$3:$O$80,2,)," ")&amp;IF(M13="","",","&amp;IFERROR(VLOOKUP($M13,【選択肢】!$K$3:$O$80,2,)," "))))))))</f>
        <v/>
      </c>
      <c r="O13" s="101" t="str">
        <f>IF(H13="","",(IFERROR(VLOOKUP($H13,【選択肢】!$K$3:$O$80,4,)," ")&amp;IF(I13="","",","&amp;IFERROR(VLOOKUP($I13,【選択肢】!$K$3:$O$80,4,)," ")&amp;IF(J13="","",","&amp;IFERROR(VLOOKUP($J13,【選択肢】!$K$3:$O$80,4,)," ")&amp;IF(K13="","",","&amp;IFERROR(VLOOKUP($K13,【選択肢】!$K$3:$O$80,4,)," ")&amp;IF(L13="","",","&amp;IFERROR(VLOOKUP($L13,【選択肢】!$K$3:$O$80,4,)," ")&amp;IF(M13="","",","&amp;IFERROR(VLOOKUP($M13,【選択肢】!$K$3:$O$80,4,)," "))))))))</f>
        <v/>
      </c>
      <c r="P13" s="101" t="str">
        <f>IF(H13="","",(IFERROR(VLOOKUP($H13,【選択肢】!$K$3:$O$80,5,)," ")&amp;IF(I13="","",","&amp;IFERROR(VLOOKUP($I13,【選択肢】!$K$3:$O$80,5,)," ")&amp;IF(J13="","",","&amp;IFERROR(VLOOKUP($J13,【選択肢】!$K$3:$O$80,5,)," ")&amp;IF(K13="","",","&amp;IFERROR(VLOOKUP($K13,【選択肢】!$K$3:$O$80,5,)," ")&amp;IF(L13="","",","&amp;IFERROR(VLOOKUP($L13,【選択肢】!$K$3:$O$80,5,)," ")&amp;IF(M13="","",","&amp;IFERROR(VLOOKUP($M13,【選択肢】!$K$3:$O$80,5,)," "))))))))</f>
        <v/>
      </c>
      <c r="Q13" s="109"/>
      <c r="R13" s="90"/>
      <c r="S13" s="89"/>
      <c r="T13" s="89"/>
      <c r="U13" s="89"/>
      <c r="V13" s="89"/>
      <c r="W13" s="89"/>
      <c r="X13" s="89"/>
    </row>
    <row r="14" spans="1:24" x14ac:dyDescent="0.15">
      <c r="B14" s="112"/>
      <c r="C14" s="111"/>
      <c r="D14" s="106"/>
      <c r="E14" s="105"/>
      <c r="F14" s="105"/>
      <c r="G14" s="103">
        <f t="shared" si="0"/>
        <v>0</v>
      </c>
      <c r="H14" s="110"/>
      <c r="I14" s="110"/>
      <c r="J14" s="110"/>
      <c r="K14" s="110"/>
      <c r="L14" s="110"/>
      <c r="M14" s="110"/>
      <c r="N14" s="101" t="str">
        <f>IF(H14="","",(IFERROR(VLOOKUP($H14,【選択肢】!$K$3:$O$80,2,)," ")&amp;IF(I14="","",","&amp;IFERROR(VLOOKUP($I14,【選択肢】!$K$3:$O$80,2,)," ")&amp;IF(J14="","",","&amp;IFERROR(VLOOKUP($J14,【選択肢】!$K$3:$O$80,2,)," ")&amp;IF(K14="","",","&amp;IFERROR(VLOOKUP($K14,【選択肢】!$K$3:$O$80,2,)," ")&amp;IF(L14="","",","&amp;IFERROR(VLOOKUP($L14,【選択肢】!$K$3:$O$80,2,)," ")&amp;IF(M14="","",","&amp;IFERROR(VLOOKUP($M14,【選択肢】!$K$3:$O$80,2,)," "))))))))</f>
        <v/>
      </c>
      <c r="O14" s="101" t="str">
        <f>IF(H14="","",(IFERROR(VLOOKUP($H14,【選択肢】!$K$3:$O$80,4,)," ")&amp;IF(I14="","",","&amp;IFERROR(VLOOKUP($I14,【選択肢】!$K$3:$O$80,4,)," ")&amp;IF(J14="","",","&amp;IFERROR(VLOOKUP($J14,【選択肢】!$K$3:$O$80,4,)," ")&amp;IF(K14="","",","&amp;IFERROR(VLOOKUP($K14,【選択肢】!$K$3:$O$80,4,)," ")&amp;IF(L14="","",","&amp;IFERROR(VLOOKUP($L14,【選択肢】!$K$3:$O$80,4,)," ")&amp;IF(M14="","",","&amp;IFERROR(VLOOKUP($M14,【選択肢】!$K$3:$O$80,4,)," "))))))))</f>
        <v/>
      </c>
      <c r="P14" s="101" t="str">
        <f>IF(H14="","",(IFERROR(VLOOKUP($H14,【選択肢】!$K$3:$O$80,5,)," ")&amp;IF(I14="","",","&amp;IFERROR(VLOOKUP($I14,【選択肢】!$K$3:$O$80,5,)," ")&amp;IF(J14="","",","&amp;IFERROR(VLOOKUP($J14,【選択肢】!$K$3:$O$80,5,)," ")&amp;IF(K14="","",","&amp;IFERROR(VLOOKUP($K14,【選択肢】!$K$3:$O$80,5,)," ")&amp;IF(L14="","",","&amp;IFERROR(VLOOKUP($L14,【選択肢】!$K$3:$O$80,5,)," ")&amp;IF(M14="","",","&amp;IFERROR(VLOOKUP($M14,【選択肢】!$K$3:$O$80,5,)," "))))))))</f>
        <v/>
      </c>
      <c r="Q14" s="109"/>
      <c r="R14" s="90"/>
      <c r="S14" s="89"/>
      <c r="T14" s="89"/>
      <c r="U14" s="89"/>
      <c r="V14" s="89"/>
      <c r="W14" s="89"/>
      <c r="X14" s="89"/>
    </row>
    <row r="15" spans="1:24" x14ac:dyDescent="0.15">
      <c r="B15" s="112"/>
      <c r="C15" s="111"/>
      <c r="D15" s="106"/>
      <c r="E15" s="105"/>
      <c r="F15" s="105"/>
      <c r="G15" s="103">
        <f t="shared" si="0"/>
        <v>0</v>
      </c>
      <c r="H15" s="110"/>
      <c r="I15" s="110"/>
      <c r="J15" s="110"/>
      <c r="K15" s="110"/>
      <c r="L15" s="110"/>
      <c r="M15" s="110"/>
      <c r="N15" s="101" t="str">
        <f>IF(H15="","",(IFERROR(VLOOKUP($H15,【選択肢】!$K$3:$O$80,2,)," ")&amp;IF(I15="","",","&amp;IFERROR(VLOOKUP($I15,【選択肢】!$K$3:$O$80,2,)," ")&amp;IF(J15="","",","&amp;IFERROR(VLOOKUP($J15,【選択肢】!$K$3:$O$80,2,)," ")&amp;IF(K15="","",","&amp;IFERROR(VLOOKUP($K15,【選択肢】!$K$3:$O$80,2,)," ")&amp;IF(L15="","",","&amp;IFERROR(VLOOKUP($L15,【選択肢】!$K$3:$O$80,2,)," ")&amp;IF(M15="","",","&amp;IFERROR(VLOOKUP($M15,【選択肢】!$K$3:$O$80,2,)," "))))))))</f>
        <v/>
      </c>
      <c r="O15" s="101" t="str">
        <f>IF(H15="","",(IFERROR(VLOOKUP($H15,【選択肢】!$K$3:$O$80,4,)," ")&amp;IF(I15="","",","&amp;IFERROR(VLOOKUP($I15,【選択肢】!$K$3:$O$80,4,)," ")&amp;IF(J15="","",","&amp;IFERROR(VLOOKUP($J15,【選択肢】!$K$3:$O$80,4,)," ")&amp;IF(K15="","",","&amp;IFERROR(VLOOKUP($K15,【選択肢】!$K$3:$O$80,4,)," ")&amp;IF(L15="","",","&amp;IFERROR(VLOOKUP($L15,【選択肢】!$K$3:$O$80,4,)," ")&amp;IF(M15="","",","&amp;IFERROR(VLOOKUP($M15,【選択肢】!$K$3:$O$80,4,)," "))))))))</f>
        <v/>
      </c>
      <c r="P15" s="101" t="str">
        <f>IF(H15="","",(IFERROR(VLOOKUP($H15,【選択肢】!$K$3:$O$80,5,)," ")&amp;IF(I15="","",","&amp;IFERROR(VLOOKUP($I15,【選択肢】!$K$3:$O$80,5,)," ")&amp;IF(J15="","",","&amp;IFERROR(VLOOKUP($J15,【選択肢】!$K$3:$O$80,5,)," ")&amp;IF(K15="","",","&amp;IFERROR(VLOOKUP($K15,【選択肢】!$K$3:$O$80,5,)," ")&amp;IF(L15="","",","&amp;IFERROR(VLOOKUP($L15,【選択肢】!$K$3:$O$80,5,)," ")&amp;IF(M15="","",","&amp;IFERROR(VLOOKUP($M15,【選択肢】!$K$3:$O$80,5,)," "))))))))</f>
        <v/>
      </c>
      <c r="Q15" s="109"/>
      <c r="R15" s="90"/>
      <c r="S15" s="89"/>
      <c r="T15" s="89"/>
      <c r="U15" s="89"/>
      <c r="V15" s="89"/>
      <c r="W15" s="89"/>
      <c r="X15" s="89"/>
    </row>
    <row r="16" spans="1:24" x14ac:dyDescent="0.15">
      <c r="B16" s="112"/>
      <c r="C16" s="111"/>
      <c r="D16" s="106"/>
      <c r="E16" s="105"/>
      <c r="F16" s="105"/>
      <c r="G16" s="103">
        <f t="shared" si="0"/>
        <v>0</v>
      </c>
      <c r="H16" s="110"/>
      <c r="I16" s="110"/>
      <c r="J16" s="110"/>
      <c r="K16" s="110"/>
      <c r="L16" s="110"/>
      <c r="M16" s="110"/>
      <c r="N16" s="101" t="str">
        <f>IF(H16="","",(IFERROR(VLOOKUP($H16,【選択肢】!$K$3:$O$80,2,)," ")&amp;IF(I16="","",","&amp;IFERROR(VLOOKUP($I16,【選択肢】!$K$3:$O$80,2,)," ")&amp;IF(J16="","",","&amp;IFERROR(VLOOKUP($J16,【選択肢】!$K$3:$O$80,2,)," ")&amp;IF(K16="","",","&amp;IFERROR(VLOOKUP($K16,【選択肢】!$K$3:$O$80,2,)," ")&amp;IF(L16="","",","&amp;IFERROR(VLOOKUP($L16,【選択肢】!$K$3:$O$80,2,)," ")&amp;IF(M16="","",","&amp;IFERROR(VLOOKUP($M16,【選択肢】!$K$3:$O$80,2,)," "))))))))</f>
        <v/>
      </c>
      <c r="O16" s="101" t="str">
        <f>IF(H16="","",(IFERROR(VLOOKUP($H16,【選択肢】!$K$3:$O$80,4,)," ")&amp;IF(I16="","",","&amp;IFERROR(VLOOKUP($I16,【選択肢】!$K$3:$O$80,4,)," ")&amp;IF(J16="","",","&amp;IFERROR(VLOOKUP($J16,【選択肢】!$K$3:$O$80,4,)," ")&amp;IF(K16="","",","&amp;IFERROR(VLOOKUP($K16,【選択肢】!$K$3:$O$80,4,)," ")&amp;IF(L16="","",","&amp;IFERROR(VLOOKUP($L16,【選択肢】!$K$3:$O$80,4,)," ")&amp;IF(M16="","",","&amp;IFERROR(VLOOKUP($M16,【選択肢】!$K$3:$O$80,4,)," "))))))))</f>
        <v/>
      </c>
      <c r="P16" s="101" t="str">
        <f>IF(H16="","",(IFERROR(VLOOKUP($H16,【選択肢】!$K$3:$O$80,5,)," ")&amp;IF(I16="","",","&amp;IFERROR(VLOOKUP($I16,【選択肢】!$K$3:$O$80,5,)," ")&amp;IF(J16="","",","&amp;IFERROR(VLOOKUP($J16,【選択肢】!$K$3:$O$80,5,)," ")&amp;IF(K16="","",","&amp;IFERROR(VLOOKUP($K16,【選択肢】!$K$3:$O$80,5,)," ")&amp;IF(L16="","",","&amp;IFERROR(VLOOKUP($L16,【選択肢】!$K$3:$O$80,5,)," ")&amp;IF(M16="","",","&amp;IFERROR(VLOOKUP($M16,【選択肢】!$K$3:$O$80,5,)," "))))))))</f>
        <v/>
      </c>
      <c r="Q16" s="109"/>
      <c r="R16" s="90"/>
      <c r="S16" s="89"/>
      <c r="T16" s="89"/>
      <c r="U16" s="89"/>
      <c r="V16" s="89"/>
      <c r="W16" s="89"/>
      <c r="X16" s="89"/>
    </row>
    <row r="17" spans="2:24" x14ac:dyDescent="0.15">
      <c r="B17" s="112"/>
      <c r="C17" s="111"/>
      <c r="D17" s="106"/>
      <c r="E17" s="105"/>
      <c r="F17" s="105"/>
      <c r="G17" s="103">
        <f>SUM(E17+F17)</f>
        <v>0</v>
      </c>
      <c r="H17" s="110"/>
      <c r="I17" s="110"/>
      <c r="J17" s="110"/>
      <c r="K17" s="110"/>
      <c r="L17" s="110"/>
      <c r="M17" s="110"/>
      <c r="N17" s="101"/>
      <c r="O17" s="101" t="str">
        <f>IF(H17="","",(IFERROR(VLOOKUP($H17,【選択肢】!$K$3:$O$80,4,)," ")&amp;IF(I17="","",","&amp;IFERROR(VLOOKUP($I17,【選択肢】!$K$3:$O$80,4,)," ")&amp;IF(J17="","",","&amp;IFERROR(VLOOKUP($J17,【選択肢】!$K$3:$O$80,4,)," ")&amp;IF(K17="","",","&amp;IFERROR(VLOOKUP($K17,【選択肢】!$K$3:$O$80,4,)," ")&amp;IF(L17="","",","&amp;IFERROR(VLOOKUP($L17,【選択肢】!$K$3:$O$80,4,)," ")&amp;IF(M17="","",","&amp;IFERROR(VLOOKUP($M17,【選択肢】!$K$3:$O$80,4,)," "))))))))</f>
        <v/>
      </c>
      <c r="P17" s="101" t="str">
        <f>IF(H17="","",(IFERROR(VLOOKUP($H17,【選択肢】!$K$3:$O$80,5,)," ")&amp;IF(I17="","",","&amp;IFERROR(VLOOKUP($I17,【選択肢】!$K$3:$O$80,5,)," ")&amp;IF(J17="","",","&amp;IFERROR(VLOOKUP($J17,【選択肢】!$K$3:$O$80,5,)," ")&amp;IF(K17="","",","&amp;IFERROR(VLOOKUP($K17,【選択肢】!$K$3:$O$80,5,)," ")&amp;IF(L17="","",","&amp;IFERROR(VLOOKUP($L17,【選択肢】!$K$3:$O$80,5,)," ")&amp;IF(M17="","",","&amp;IFERROR(VLOOKUP($M17,【選択肢】!$K$3:$O$80,5,)," "))))))))</f>
        <v/>
      </c>
      <c r="Q17" s="109"/>
      <c r="R17" s="90"/>
      <c r="S17" s="89"/>
      <c r="T17" s="89"/>
      <c r="U17" s="89"/>
      <c r="V17" s="89"/>
      <c r="W17" s="89"/>
      <c r="X17" s="89"/>
    </row>
    <row r="18" spans="2:24" x14ac:dyDescent="0.15">
      <c r="B18" s="112"/>
      <c r="C18" s="111"/>
      <c r="D18" s="106"/>
      <c r="E18" s="105"/>
      <c r="F18" s="105"/>
      <c r="G18" s="103">
        <f t="shared" si="0"/>
        <v>0</v>
      </c>
      <c r="H18" s="110"/>
      <c r="I18" s="110"/>
      <c r="J18" s="110"/>
      <c r="K18" s="110"/>
      <c r="L18" s="110"/>
      <c r="M18" s="110"/>
      <c r="N18" s="101" t="str">
        <f>IF(H18="","",(IFERROR(VLOOKUP($H18,【選択肢】!$K$3:$O$80,2,)," ")&amp;IF(I18="","",","&amp;IFERROR(VLOOKUP($I18,【選択肢】!$K$3:$O$80,2,)," ")&amp;IF(J18="","",","&amp;IFERROR(VLOOKUP($J18,【選択肢】!$K$3:$O$80,2,)," ")&amp;IF(K18="","",","&amp;IFERROR(VLOOKUP($K18,【選択肢】!$K$3:$O$80,2,)," ")&amp;IF(L18="","",","&amp;IFERROR(VLOOKUP($L18,【選択肢】!$K$3:$O$80,2,)," ")&amp;IF(M18="","",","&amp;IFERROR(VLOOKUP($M18,【選択肢】!$K$3:$O$80,2,)," "))))))))</f>
        <v/>
      </c>
      <c r="O18" s="101" t="str">
        <f>IF(H18="","",(IFERROR(VLOOKUP($H18,【選択肢】!$K$3:$O$80,4,)," ")&amp;IF(I18="","",","&amp;IFERROR(VLOOKUP($I18,【選択肢】!$K$3:$O$80,4,)," ")&amp;IF(J18="","",","&amp;IFERROR(VLOOKUP($J18,【選択肢】!$K$3:$O$80,4,)," ")&amp;IF(K18="","",","&amp;IFERROR(VLOOKUP($K18,【選択肢】!$K$3:$O$80,4,)," ")&amp;IF(L18="","",","&amp;IFERROR(VLOOKUP($L18,【選択肢】!$K$3:$O$80,4,)," ")&amp;IF(M18="","",","&amp;IFERROR(VLOOKUP($M18,【選択肢】!$K$3:$O$80,4,)," "))))))))</f>
        <v/>
      </c>
      <c r="P18" s="101" t="str">
        <f>IF(H18="","",(IFERROR(VLOOKUP($H18,【選択肢】!$K$3:$O$80,5,)," ")&amp;IF(I18="","",","&amp;IFERROR(VLOOKUP($I18,【選択肢】!$K$3:$O$80,5,)," ")&amp;IF(J18="","",","&amp;IFERROR(VLOOKUP($J18,【選択肢】!$K$3:$O$80,5,)," ")&amp;IF(K18="","",","&amp;IFERROR(VLOOKUP($K18,【選択肢】!$K$3:$O$80,5,)," ")&amp;IF(L18="","",","&amp;IFERROR(VLOOKUP($L18,【選択肢】!$K$3:$O$80,5,)," ")&amp;IF(M18="","",","&amp;IFERROR(VLOOKUP($M18,【選択肢】!$K$3:$O$80,5,)," "))))))))</f>
        <v/>
      </c>
      <c r="Q18" s="109"/>
      <c r="R18" s="90"/>
      <c r="S18" s="89"/>
      <c r="T18" s="89"/>
      <c r="U18" s="89"/>
      <c r="V18" s="89"/>
      <c r="W18" s="89"/>
      <c r="X18" s="89"/>
    </row>
    <row r="19" spans="2:24" x14ac:dyDescent="0.15">
      <c r="B19" s="112"/>
      <c r="C19" s="111"/>
      <c r="D19" s="106"/>
      <c r="E19" s="105"/>
      <c r="F19" s="105"/>
      <c r="G19" s="103">
        <f t="shared" si="0"/>
        <v>0</v>
      </c>
      <c r="H19" s="110"/>
      <c r="I19" s="110"/>
      <c r="J19" s="110"/>
      <c r="K19" s="110"/>
      <c r="L19" s="110"/>
      <c r="M19" s="110"/>
      <c r="N19" s="101" t="str">
        <f>IF(H19="","",(IFERROR(VLOOKUP($H19,【選択肢】!$K$3:$O$80,2,)," ")&amp;IF(I19="","",","&amp;IFERROR(VLOOKUP($I19,【選択肢】!$K$3:$O$80,2,)," ")&amp;IF(J19="","",","&amp;IFERROR(VLOOKUP($J19,【選択肢】!$K$3:$O$80,2,)," ")&amp;IF(K19="","",","&amp;IFERROR(VLOOKUP($K19,【選択肢】!$K$3:$O$80,2,)," ")&amp;IF(L19="","",","&amp;IFERROR(VLOOKUP($L19,【選択肢】!$K$3:$O$80,2,)," ")&amp;IF(M19="","",","&amp;IFERROR(VLOOKUP($M19,【選択肢】!$K$3:$O$80,2,)," "))))))))</f>
        <v/>
      </c>
      <c r="O19" s="101" t="str">
        <f>IF(H19="","",(IFERROR(VLOOKUP($H19,【選択肢】!$K$3:$O$80,4,)," ")&amp;IF(I19="","",","&amp;IFERROR(VLOOKUP($I19,【選択肢】!$K$3:$O$80,4,)," ")&amp;IF(J19="","",","&amp;IFERROR(VLOOKUP($J19,【選択肢】!$K$3:$O$80,4,)," ")&amp;IF(K19="","",","&amp;IFERROR(VLOOKUP($K19,【選択肢】!$K$3:$O$80,4,)," ")&amp;IF(L19="","",","&amp;IFERROR(VLOOKUP($L19,【選択肢】!$K$3:$O$80,4,)," ")&amp;IF(M19="","",","&amp;IFERROR(VLOOKUP($M19,【選択肢】!$K$3:$O$80,4,)," "))))))))</f>
        <v/>
      </c>
      <c r="P19" s="101" t="str">
        <f>IF(H19="","",(IFERROR(VLOOKUP($H19,【選択肢】!$K$3:$O$80,5,)," ")&amp;IF(I19="","",","&amp;IFERROR(VLOOKUP($I19,【選択肢】!$K$3:$O$80,5,)," ")&amp;IF(J19="","",","&amp;IFERROR(VLOOKUP($J19,【選択肢】!$K$3:$O$80,5,)," ")&amp;IF(K19="","",","&amp;IFERROR(VLOOKUP($K19,【選択肢】!$K$3:$O$80,5,)," ")&amp;IF(L19="","",","&amp;IFERROR(VLOOKUP($L19,【選択肢】!$K$3:$O$80,5,)," ")&amp;IF(M19="","",","&amp;IFERROR(VLOOKUP($M19,【選択肢】!$K$3:$O$80,5,)," "))))))))</f>
        <v/>
      </c>
      <c r="Q19" s="109"/>
      <c r="R19" s="90"/>
      <c r="S19" s="89"/>
      <c r="T19" s="89"/>
      <c r="U19" s="89"/>
      <c r="V19" s="89"/>
      <c r="W19" s="89"/>
      <c r="X19" s="89"/>
    </row>
    <row r="20" spans="2:24" x14ac:dyDescent="0.15">
      <c r="B20" s="112"/>
      <c r="C20" s="111"/>
      <c r="D20" s="106"/>
      <c r="E20" s="105"/>
      <c r="F20" s="105"/>
      <c r="G20" s="103">
        <f t="shared" si="0"/>
        <v>0</v>
      </c>
      <c r="H20" s="110"/>
      <c r="I20" s="110"/>
      <c r="J20" s="110"/>
      <c r="K20" s="110"/>
      <c r="L20" s="110"/>
      <c r="M20" s="110"/>
      <c r="N20" s="101" t="str">
        <f>IF(H20="","",(IFERROR(VLOOKUP($H20,【選択肢】!$K$3:$O$80,2,)," ")&amp;IF(I20="","",","&amp;IFERROR(VLOOKUP($I20,【選択肢】!$K$3:$O$80,2,)," ")&amp;IF(J20="","",","&amp;IFERROR(VLOOKUP($J20,【選択肢】!$K$3:$O$80,2,)," ")&amp;IF(K20="","",","&amp;IFERROR(VLOOKUP($K20,【選択肢】!$K$3:$O$80,2,)," ")&amp;IF(L20="","",","&amp;IFERROR(VLOOKUP($L20,【選択肢】!$K$3:$O$80,2,)," ")&amp;IF(M20="","",","&amp;IFERROR(VLOOKUP($M20,【選択肢】!$K$3:$O$80,2,)," "))))))))</f>
        <v/>
      </c>
      <c r="O20" s="101" t="str">
        <f>IF(H20="","",(IFERROR(VLOOKUP($H20,【選択肢】!$K$3:$O$80,4,)," ")&amp;IF(I20="","",","&amp;IFERROR(VLOOKUP($I20,【選択肢】!$K$3:$O$80,4,)," ")&amp;IF(J20="","",","&amp;IFERROR(VLOOKUP($J20,【選択肢】!$K$3:$O$80,4,)," ")&amp;IF(K20="","",","&amp;IFERROR(VLOOKUP($K20,【選択肢】!$K$3:$O$80,4,)," ")&amp;IF(L20="","",","&amp;IFERROR(VLOOKUP($L20,【選択肢】!$K$3:$O$80,4,)," ")&amp;IF(M20="","",","&amp;IFERROR(VLOOKUP($M20,【選択肢】!$K$3:$O$80,4,)," "))))))))</f>
        <v/>
      </c>
      <c r="P20" s="101" t="str">
        <f>IF(H20="","",(IFERROR(VLOOKUP($H20,【選択肢】!$K$3:$O$80,5,)," ")&amp;IF(I20="","",","&amp;IFERROR(VLOOKUP($I20,【選択肢】!$K$3:$O$80,5,)," ")&amp;IF(J20="","",","&amp;IFERROR(VLOOKUP($J20,【選択肢】!$K$3:$O$80,5,)," ")&amp;IF(K20="","",","&amp;IFERROR(VLOOKUP($K20,【選択肢】!$K$3:$O$80,5,)," ")&amp;IF(L20="","",","&amp;IFERROR(VLOOKUP($L20,【選択肢】!$K$3:$O$80,5,)," ")&amp;IF(M20="","",","&amp;IFERROR(VLOOKUP($M20,【選択肢】!$K$3:$O$80,5,)," "))))))))</f>
        <v/>
      </c>
      <c r="Q20" s="109"/>
      <c r="R20" s="90"/>
      <c r="S20" s="89"/>
      <c r="T20" s="89"/>
      <c r="U20" s="89"/>
      <c r="V20" s="89"/>
      <c r="W20" s="89"/>
      <c r="X20" s="89"/>
    </row>
    <row r="21" spans="2:24" s="71" customFormat="1" x14ac:dyDescent="0.15">
      <c r="B21" s="112"/>
      <c r="C21" s="111"/>
      <c r="D21" s="106"/>
      <c r="E21" s="105"/>
      <c r="F21" s="105"/>
      <c r="G21" s="103">
        <f t="shared" si="0"/>
        <v>0</v>
      </c>
      <c r="H21" s="110"/>
      <c r="I21" s="110"/>
      <c r="J21" s="110"/>
      <c r="K21" s="110"/>
      <c r="L21" s="110"/>
      <c r="M21" s="110"/>
      <c r="N21" s="101" t="str">
        <f>IF(H21="","",(IFERROR(VLOOKUP($H21,【選択肢】!$K$3:$O$80,2,)," ")&amp;IF(I21="","",","&amp;IFERROR(VLOOKUP($I21,【選択肢】!$K$3:$O$80,2,)," ")&amp;IF(J21="","",","&amp;IFERROR(VLOOKUP($J21,【選択肢】!$K$3:$O$80,2,)," ")&amp;IF(K21="","",","&amp;IFERROR(VLOOKUP($K21,【選択肢】!$K$3:$O$80,2,)," ")&amp;IF(L21="","",","&amp;IFERROR(VLOOKUP($L21,【選択肢】!$K$3:$O$80,2,)," ")&amp;IF(M21="","",","&amp;IFERROR(VLOOKUP($M21,【選択肢】!$K$3:$O$80,2,)," "))))))))</f>
        <v/>
      </c>
      <c r="O21" s="101" t="str">
        <f>IF(H21="","",(IFERROR(VLOOKUP($H21,【選択肢】!$K$3:$O$80,4,)," ")&amp;IF(I21="","",","&amp;IFERROR(VLOOKUP($I21,【選択肢】!$K$3:$O$80,4,)," ")&amp;IF(J21="","",","&amp;IFERROR(VLOOKUP($J21,【選択肢】!$K$3:$O$80,4,)," ")&amp;IF(K21="","",","&amp;IFERROR(VLOOKUP($K21,【選択肢】!$K$3:$O$80,4,)," ")&amp;IF(L21="","",","&amp;IFERROR(VLOOKUP($L21,【選択肢】!$K$3:$O$80,4,)," ")&amp;IF(M21="","",","&amp;IFERROR(VLOOKUP($M21,【選択肢】!$K$3:$O$80,4,)," "))))))))</f>
        <v/>
      </c>
      <c r="P21" s="101" t="str">
        <f>IF(H21="","",(IFERROR(VLOOKUP($H21,【選択肢】!$K$3:$O$80,5,)," ")&amp;IF(I21="","",","&amp;IFERROR(VLOOKUP($I21,【選択肢】!$K$3:$O$80,5,)," ")&amp;IF(J21="","",","&amp;IFERROR(VLOOKUP($J21,【選択肢】!$K$3:$O$80,5,)," ")&amp;IF(K21="","",","&amp;IFERROR(VLOOKUP($K21,【選択肢】!$K$3:$O$80,5,)," ")&amp;IF(L21="","",","&amp;IFERROR(VLOOKUP($L21,【選択肢】!$K$3:$O$80,5,)," ")&amp;IF(M21="","",","&amp;IFERROR(VLOOKUP($M21,【選択肢】!$K$3:$O$80,5,)," "))))))))</f>
        <v/>
      </c>
      <c r="Q21" s="109"/>
      <c r="R21" s="90"/>
      <c r="S21" s="89"/>
      <c r="T21" s="89"/>
      <c r="U21" s="89"/>
      <c r="V21" s="89"/>
      <c r="W21" s="89"/>
      <c r="X21" s="89"/>
    </row>
    <row r="22" spans="2:24" s="71" customFormat="1" x14ac:dyDescent="0.15">
      <c r="B22" s="112"/>
      <c r="C22" s="111"/>
      <c r="D22" s="106"/>
      <c r="E22" s="105"/>
      <c r="F22" s="105"/>
      <c r="G22" s="103">
        <f>SUM(E22+F22)</f>
        <v>0</v>
      </c>
      <c r="H22" s="110"/>
      <c r="I22" s="110"/>
      <c r="J22" s="110"/>
      <c r="K22" s="110"/>
      <c r="L22" s="110"/>
      <c r="M22" s="110"/>
      <c r="N22" s="101" t="str">
        <f>IF(H22="","",(IFERROR(VLOOKUP($H22,【選択肢】!$K$3:$O$80,2,)," ")&amp;IF(I22="","",","&amp;IFERROR(VLOOKUP($I22,【選択肢】!$K$3:$O$80,2,)," ")&amp;IF(J22="","",","&amp;IFERROR(VLOOKUP($J22,【選択肢】!$K$3:$O$80,2,)," ")&amp;IF(K22="","",","&amp;IFERROR(VLOOKUP($K22,【選択肢】!$K$3:$O$80,2,)," ")&amp;IF(L22="","",","&amp;IFERROR(VLOOKUP($L22,【選択肢】!$K$3:$O$80,2,)," ")&amp;IF(M22="","",","&amp;IFERROR(VLOOKUP($M22,【選択肢】!$K$3:$O$80,2,)," "))))))))</f>
        <v/>
      </c>
      <c r="O22" s="101" t="str">
        <f>IF(H22="","",(IFERROR(VLOOKUP($H22,【選択肢】!$K$3:$O$80,4,)," ")&amp;IF(I22="","",","&amp;IFERROR(VLOOKUP($I22,【選択肢】!$K$3:$O$80,4,)," ")&amp;IF(J22="","",","&amp;IFERROR(VLOOKUP($J22,【選択肢】!$K$3:$O$80,4,)," ")&amp;IF(K22="","",","&amp;IFERROR(VLOOKUP($K22,【選択肢】!$K$3:$O$80,4,)," ")&amp;IF(L22="","",","&amp;IFERROR(VLOOKUP($L22,【選択肢】!$K$3:$O$80,4,)," ")&amp;IF(M22="","",","&amp;IFERROR(VLOOKUP($M22,【選択肢】!$K$3:$O$80,4,)," "))))))))</f>
        <v/>
      </c>
      <c r="P22" s="101" t="str">
        <f>IF(H22="","",(IFERROR(VLOOKUP($H22,【選択肢】!$K$3:$O$80,5,)," ")&amp;IF(I22="","",","&amp;IFERROR(VLOOKUP($I22,【選択肢】!$K$3:$O$80,5,)," ")&amp;IF(J22="","",","&amp;IFERROR(VLOOKUP($J22,【選択肢】!$K$3:$O$80,5,)," ")&amp;IF(K22="","",","&amp;IFERROR(VLOOKUP($K22,【選択肢】!$K$3:$O$80,5,)," ")&amp;IF(L22="","",","&amp;IFERROR(VLOOKUP($L22,【選択肢】!$K$3:$O$80,5,)," ")&amp;IF(M22="","",","&amp;IFERROR(VLOOKUP($M22,【選択肢】!$K$3:$O$80,5,)," "))))))))</f>
        <v/>
      </c>
      <c r="Q22" s="109"/>
      <c r="R22" s="90"/>
      <c r="S22" s="89"/>
      <c r="T22" s="89"/>
      <c r="U22" s="89"/>
      <c r="V22" s="89"/>
      <c r="W22" s="89"/>
      <c r="X22" s="89"/>
    </row>
    <row r="23" spans="2:24" s="71" customFormat="1" x14ac:dyDescent="0.15">
      <c r="B23" s="108"/>
      <c r="C23" s="107"/>
      <c r="D23" s="106"/>
      <c r="E23" s="105"/>
      <c r="F23" s="104"/>
      <c r="G23" s="103">
        <f>SUM(E23+F23)</f>
        <v>0</v>
      </c>
      <c r="H23" s="102"/>
      <c r="I23" s="102"/>
      <c r="J23" s="102"/>
      <c r="K23" s="102"/>
      <c r="L23" s="102"/>
      <c r="M23" s="102"/>
      <c r="N23" s="101" t="str">
        <f>IF(H23="","",(IFERROR(VLOOKUP($H23,【選択肢】!$K$3:$O$80,2,)," ")&amp;IF(I23="","",","&amp;IFERROR(VLOOKUP($I23,【選択肢】!$K$3:$O$80,2,)," ")&amp;IF(J23="","",","&amp;IFERROR(VLOOKUP($J23,【選択肢】!$K$3:$O$80,2,)," ")&amp;IF(K23="","",","&amp;IFERROR(VLOOKUP($K23,【選択肢】!$K$3:$O$80,2,)," ")&amp;IF(L23="","",","&amp;IFERROR(VLOOKUP($L23,【選択肢】!$K$3:$O$80,2,)," ")&amp;IF(M23="","",","&amp;IFERROR(VLOOKUP($M23,【選択肢】!$K$3:$O$80,2,)," "))))))))</f>
        <v/>
      </c>
      <c r="O23" s="101" t="str">
        <f>IF(H23="","",(IFERROR(VLOOKUP($H23,【選択肢】!$K$3:$O$80,4,)," ")&amp;IF(I23="","",","&amp;IFERROR(VLOOKUP($I23,【選択肢】!$K$3:$O$80,4,)," ")&amp;IF(J23="","",","&amp;IFERROR(VLOOKUP($J23,【選択肢】!$K$3:$O$80,4,)," ")&amp;IF(K23="","",","&amp;IFERROR(VLOOKUP($K23,【選択肢】!$K$3:$O$80,4,)," ")&amp;IF(L23="","",","&amp;IFERROR(VLOOKUP($L23,【選択肢】!$K$3:$O$80,4,)," ")&amp;IF(M23="","",","&amp;IFERROR(VLOOKUP($M23,【選択肢】!$K$3:$O$80,4,)," "))))))))</f>
        <v/>
      </c>
      <c r="P23" s="101" t="str">
        <f>IF(H23="","",(IFERROR(VLOOKUP($H23,【選択肢】!$K$3:$O$80,5,)," ")&amp;IF(I23="","",","&amp;IFERROR(VLOOKUP($I23,【選択肢】!$K$3:$O$80,5,)," ")&amp;IF(J23="","",","&amp;IFERROR(VLOOKUP($J23,【選択肢】!$K$3:$O$80,5,)," ")&amp;IF(K23="","",","&amp;IFERROR(VLOOKUP($K23,【選択肢】!$K$3:$O$80,5,)," ")&amp;IF(L23="","",","&amp;IFERROR(VLOOKUP($L23,【選択肢】!$K$3:$O$80,5,)," ")&amp;IF(M23="","",","&amp;IFERROR(VLOOKUP($M23,【選択肢】!$K$3:$O$80,5,)," "))))))))</f>
        <v/>
      </c>
      <c r="Q23" s="100"/>
      <c r="R23" s="90"/>
      <c r="S23" s="89"/>
      <c r="T23" s="89"/>
      <c r="U23" s="89"/>
      <c r="V23" s="89"/>
      <c r="W23" s="89"/>
      <c r="X23" s="89"/>
    </row>
    <row r="24" spans="2:24" x14ac:dyDescent="0.15">
      <c r="B24" s="112"/>
      <c r="C24" s="111"/>
      <c r="D24" s="106"/>
      <c r="E24" s="105"/>
      <c r="F24" s="105"/>
      <c r="G24" s="103"/>
      <c r="H24" s="110"/>
      <c r="I24" s="110"/>
      <c r="J24" s="110"/>
      <c r="K24" s="110"/>
      <c r="L24" s="110"/>
      <c r="M24" s="110"/>
      <c r="N24" s="101"/>
      <c r="O24" s="101"/>
      <c r="P24" s="101"/>
      <c r="Q24" s="100"/>
      <c r="R24" s="90"/>
      <c r="S24" s="89"/>
      <c r="T24" s="89"/>
      <c r="U24" s="89"/>
      <c r="V24" s="89"/>
      <c r="W24" s="89"/>
      <c r="X24" s="89"/>
    </row>
    <row r="25" spans="2:24" s="71" customFormat="1" x14ac:dyDescent="0.15">
      <c r="B25" s="112"/>
      <c r="C25" s="111"/>
      <c r="D25" s="106"/>
      <c r="E25" s="105"/>
      <c r="F25" s="105"/>
      <c r="G25" s="103"/>
      <c r="H25" s="110"/>
      <c r="I25" s="110"/>
      <c r="J25" s="110"/>
      <c r="K25" s="110"/>
      <c r="L25" s="110"/>
      <c r="M25" s="110"/>
      <c r="N25" s="101"/>
      <c r="O25" s="101"/>
      <c r="P25" s="101"/>
      <c r="Q25" s="100"/>
      <c r="R25" s="90"/>
      <c r="S25" s="89"/>
      <c r="T25" s="89"/>
      <c r="U25" s="89"/>
      <c r="V25" s="89"/>
      <c r="W25" s="89"/>
      <c r="X25" s="89"/>
    </row>
    <row r="26" spans="2:24" x14ac:dyDescent="0.15">
      <c r="B26" s="112"/>
      <c r="C26" s="111"/>
      <c r="D26" s="106"/>
      <c r="E26" s="105"/>
      <c r="F26" s="105"/>
      <c r="G26" s="103"/>
      <c r="H26" s="110"/>
      <c r="I26" s="110"/>
      <c r="J26" s="110"/>
      <c r="K26" s="110"/>
      <c r="L26" s="110"/>
      <c r="M26" s="110"/>
      <c r="N26" s="101"/>
      <c r="O26" s="101"/>
      <c r="P26" s="101"/>
      <c r="Q26" s="100"/>
      <c r="R26" s="90"/>
      <c r="S26" s="89"/>
      <c r="T26" s="89"/>
      <c r="U26" s="89"/>
      <c r="V26" s="89"/>
      <c r="W26" s="89"/>
      <c r="X26" s="89"/>
    </row>
    <row r="27" spans="2:24" x14ac:dyDescent="0.15">
      <c r="B27" s="108"/>
      <c r="C27" s="107"/>
      <c r="D27" s="106"/>
      <c r="E27" s="105"/>
      <c r="F27" s="104"/>
      <c r="G27" s="103">
        <f t="shared" ref="G27" si="1">SUM(E27+F27)</f>
        <v>0</v>
      </c>
      <c r="H27" s="102"/>
      <c r="I27" s="102"/>
      <c r="J27" s="102"/>
      <c r="K27" s="102"/>
      <c r="L27" s="102"/>
      <c r="M27" s="102"/>
      <c r="N27" s="101" t="str">
        <f>IF(H27="","",(IFERROR(VLOOKUP($H27,【選択肢】!$K$3:$O$80,2,)," ")&amp;IF(I27="","",","&amp;IFERROR(VLOOKUP($I27,【選択肢】!$K$3:$O$80,2,)," ")&amp;IF(J27="","",","&amp;IFERROR(VLOOKUP($J27,【選択肢】!$K$3:$O$80,2,)," ")&amp;IF(K27="","",","&amp;IFERROR(VLOOKUP($K27,【選択肢】!$K$3:$O$80,2,)," ")&amp;IF(L27="","",","&amp;IFERROR(VLOOKUP($L27,【選択肢】!$K$3:$O$80,2,)," ")&amp;IF(M27="","",","&amp;IFERROR(VLOOKUP($M27,【選択肢】!$K$3:$O$80,2,)," "))))))))</f>
        <v/>
      </c>
      <c r="O27" s="101" t="str">
        <f>IF(H27="","",(IFERROR(VLOOKUP($H27,【選択肢】!$K$3:$O$80,4,)," ")&amp;IF(I27="","",","&amp;IFERROR(VLOOKUP($I27,【選択肢】!$K$3:$O$80,4,)," ")&amp;IF(J27="","",","&amp;IFERROR(VLOOKUP($J27,【選択肢】!$K$3:$O$80,4,)," ")&amp;IF(K27="","",","&amp;IFERROR(VLOOKUP($K27,【選択肢】!$K$3:$O$80,4,)," ")&amp;IF(L27="","",","&amp;IFERROR(VLOOKUP($L27,【選択肢】!$K$3:$O$80,4,)," ")&amp;IF(M27="","",","&amp;IFERROR(VLOOKUP($M27,【選択肢】!$K$3:$O$80,4,)," "))))))))</f>
        <v/>
      </c>
      <c r="P27" s="101" t="str">
        <f>IF(H27="","",(IFERROR(VLOOKUP($H27,【選択肢】!$K$3:$O$80,5,)," ")&amp;IF(I27="","",","&amp;IFERROR(VLOOKUP($I27,【選択肢】!$K$3:$O$80,5,)," ")&amp;IF(J27="","",","&amp;IFERROR(VLOOKUP($J27,【選択肢】!$K$3:$O$80,5,)," ")&amp;IF(K27="","",","&amp;IFERROR(VLOOKUP($K27,【選択肢】!$K$3:$O$80,5,)," ")&amp;IF(L27="","",","&amp;IFERROR(VLOOKUP($L27,【選択肢】!$K$3:$O$80,5,)," ")&amp;IF(M27="","",","&amp;IFERROR(VLOOKUP($M27,【選択肢】!$K$3:$O$80,5,)," "))))))))</f>
        <v/>
      </c>
      <c r="Q27" s="100"/>
      <c r="R27" s="90"/>
      <c r="S27" s="89"/>
      <c r="T27" s="89"/>
      <c r="U27" s="89"/>
      <c r="V27" s="89"/>
      <c r="W27" s="89"/>
      <c r="X27" s="89"/>
    </row>
    <row r="28" spans="2:24" ht="26.25" customHeight="1" x14ac:dyDescent="0.15">
      <c r="B28" s="99"/>
      <c r="C28" s="98"/>
      <c r="D28" s="97"/>
      <c r="E28" s="96"/>
      <c r="F28" s="95" t="s">
        <v>11</v>
      </c>
      <c r="G28" s="94"/>
      <c r="H28" s="93"/>
      <c r="I28" s="93"/>
      <c r="J28" s="93"/>
      <c r="K28" s="93"/>
      <c r="L28" s="93"/>
      <c r="M28" s="93"/>
      <c r="N28" s="92"/>
      <c r="O28" s="92"/>
      <c r="P28" s="92"/>
      <c r="Q28" s="91"/>
      <c r="R28" s="90"/>
      <c r="S28" s="89"/>
      <c r="T28" s="89"/>
      <c r="U28" s="89"/>
      <c r="V28" s="89"/>
      <c r="W28" s="89"/>
      <c r="X28" s="89"/>
    </row>
    <row r="29" spans="2:24" ht="18" customHeight="1" x14ac:dyDescent="0.15">
      <c r="B29" s="83"/>
      <c r="C29" s="82"/>
      <c r="D29" s="81"/>
      <c r="E29" s="80"/>
      <c r="F29" s="80"/>
      <c r="G29" s="79"/>
      <c r="H29" s="78"/>
      <c r="I29" s="78"/>
      <c r="J29" s="78"/>
      <c r="K29" s="78"/>
      <c r="L29" s="78"/>
      <c r="M29" s="78"/>
      <c r="N29" s="77"/>
      <c r="O29" s="76"/>
      <c r="P29" s="75"/>
      <c r="Q29" s="72"/>
    </row>
    <row r="30" spans="2:24" ht="34.5" customHeight="1" x14ac:dyDescent="0.15">
      <c r="B30" s="83"/>
      <c r="C30" s="82"/>
      <c r="D30" s="81"/>
      <c r="E30" s="88" t="s">
        <v>16</v>
      </c>
      <c r="F30" s="87" t="s">
        <v>17</v>
      </c>
      <c r="G30" s="86" t="s">
        <v>3</v>
      </c>
      <c r="H30" s="78"/>
      <c r="I30" s="78"/>
      <c r="J30" s="78"/>
      <c r="K30" s="78"/>
      <c r="L30" s="78"/>
      <c r="M30" s="78"/>
      <c r="N30" s="77"/>
      <c r="O30" s="76"/>
      <c r="P30" s="75"/>
      <c r="Q30" s="72"/>
    </row>
    <row r="31" spans="2:24" ht="33" customHeight="1" x14ac:dyDescent="0.15">
      <c r="B31" s="237" t="s">
        <v>215</v>
      </c>
      <c r="C31" s="237"/>
      <c r="D31" s="237"/>
      <c r="E31" s="85">
        <f>MAX(E9:E28)</f>
        <v>0</v>
      </c>
      <c r="F31" s="85">
        <f>MAX(F9:F28)</f>
        <v>0</v>
      </c>
      <c r="G31" s="84">
        <f>SUM(E31+F31)</f>
        <v>0</v>
      </c>
      <c r="H31" s="78"/>
      <c r="I31" s="78"/>
      <c r="J31" s="78"/>
      <c r="K31" s="78"/>
      <c r="L31" s="78"/>
      <c r="M31" s="78"/>
      <c r="N31" s="77"/>
      <c r="O31" s="76"/>
      <c r="P31" s="75"/>
      <c r="Q31" s="72"/>
    </row>
    <row r="32" spans="2:24" ht="33" customHeight="1" x14ac:dyDescent="0.15">
      <c r="B32" s="83"/>
      <c r="C32" s="82"/>
      <c r="D32" s="81"/>
      <c r="E32" s="80"/>
      <c r="F32" s="80"/>
      <c r="G32" s="79"/>
      <c r="H32" s="78"/>
      <c r="I32" s="78"/>
      <c r="J32" s="78"/>
      <c r="K32" s="78"/>
      <c r="L32" s="78"/>
      <c r="M32" s="78"/>
      <c r="N32" s="77"/>
      <c r="O32" s="76"/>
      <c r="P32" s="75"/>
      <c r="Q32" s="72"/>
    </row>
    <row r="33" spans="2:17" ht="18" customHeight="1" x14ac:dyDescent="0.15">
      <c r="B33" s="238"/>
      <c r="C33" s="239"/>
      <c r="D33" s="240"/>
      <c r="E33" s="74"/>
      <c r="F33" s="74"/>
      <c r="G33" s="74"/>
      <c r="H33" s="74"/>
      <c r="I33" s="74"/>
      <c r="J33" s="74"/>
      <c r="K33" s="74"/>
      <c r="L33" s="74"/>
      <c r="M33" s="74"/>
      <c r="N33" s="73"/>
      <c r="O33" s="72"/>
      <c r="P33" s="241"/>
      <c r="Q33" s="234"/>
    </row>
    <row r="34" spans="2:17" ht="18" customHeight="1" x14ac:dyDescent="0.15">
      <c r="B34" s="238"/>
      <c r="C34" s="239"/>
      <c r="D34" s="240"/>
      <c r="E34" s="74"/>
      <c r="F34" s="74"/>
      <c r="G34" s="74"/>
      <c r="H34" s="74"/>
      <c r="I34" s="74"/>
      <c r="J34" s="74"/>
      <c r="K34" s="74"/>
      <c r="L34" s="74"/>
      <c r="M34" s="74"/>
      <c r="N34" s="73"/>
      <c r="P34" s="241"/>
      <c r="Q34" s="234"/>
    </row>
    <row r="35" spans="2:17" ht="18" customHeight="1" x14ac:dyDescent="0.15">
      <c r="B35" s="238"/>
      <c r="C35" s="239"/>
      <c r="D35" s="240"/>
      <c r="E35" s="74"/>
      <c r="F35" s="74"/>
      <c r="G35" s="74"/>
      <c r="H35" s="74"/>
      <c r="I35" s="74"/>
      <c r="J35" s="74"/>
      <c r="K35" s="74"/>
      <c r="L35" s="74"/>
      <c r="M35" s="74"/>
      <c r="N35" s="73"/>
      <c r="O35" s="72"/>
      <c r="P35" s="241"/>
      <c r="Q35" s="234"/>
    </row>
    <row r="36" spans="2:17" ht="18" customHeight="1" x14ac:dyDescent="0.15">
      <c r="B36" s="238"/>
      <c r="C36" s="239"/>
      <c r="D36" s="240"/>
      <c r="E36" s="74"/>
      <c r="F36" s="74"/>
      <c r="G36" s="74"/>
      <c r="H36" s="74"/>
      <c r="I36" s="74"/>
      <c r="J36" s="74"/>
      <c r="K36" s="74"/>
      <c r="L36" s="74"/>
      <c r="M36" s="74"/>
      <c r="N36" s="73"/>
      <c r="O36" s="72"/>
      <c r="P36" s="241"/>
      <c r="Q36" s="234"/>
    </row>
    <row r="37" spans="2:17" ht="18" customHeight="1" x14ac:dyDescent="0.15">
      <c r="B37" s="238"/>
      <c r="C37" s="239"/>
      <c r="D37" s="240"/>
      <c r="E37" s="74"/>
      <c r="F37" s="74"/>
      <c r="G37" s="74"/>
      <c r="H37" s="74"/>
      <c r="I37" s="74"/>
      <c r="J37" s="74"/>
      <c r="K37" s="74"/>
      <c r="L37" s="74"/>
      <c r="M37" s="74"/>
      <c r="N37" s="73"/>
      <c r="P37" s="241"/>
      <c r="Q37" s="234"/>
    </row>
    <row r="38" spans="2:17" ht="18" customHeight="1" x14ac:dyDescent="0.15">
      <c r="B38" s="238"/>
      <c r="C38" s="239"/>
      <c r="D38" s="240"/>
      <c r="E38" s="74"/>
      <c r="F38" s="74"/>
      <c r="G38" s="74"/>
      <c r="H38" s="74"/>
      <c r="I38" s="74"/>
      <c r="J38" s="74"/>
      <c r="K38" s="74"/>
      <c r="L38" s="74"/>
      <c r="M38" s="74"/>
      <c r="N38" s="73"/>
      <c r="O38" s="72"/>
      <c r="P38" s="241"/>
      <c r="Q38" s="234"/>
    </row>
    <row r="39" spans="2:17" ht="18" customHeight="1" x14ac:dyDescent="0.15">
      <c r="B39" s="238"/>
      <c r="C39" s="239"/>
      <c r="D39" s="240"/>
      <c r="E39" s="74"/>
      <c r="F39" s="74"/>
      <c r="G39" s="74"/>
      <c r="H39" s="74"/>
      <c r="I39" s="74"/>
      <c r="J39" s="74"/>
      <c r="K39" s="74"/>
      <c r="L39" s="74"/>
      <c r="M39" s="74"/>
      <c r="N39" s="73"/>
      <c r="O39" s="72"/>
      <c r="P39" s="241"/>
      <c r="Q39" s="234"/>
    </row>
    <row r="40" spans="2:17" ht="18" customHeight="1" x14ac:dyDescent="0.15">
      <c r="B40" s="238"/>
      <c r="C40" s="239"/>
      <c r="D40" s="240"/>
      <c r="E40" s="74"/>
      <c r="F40" s="74"/>
      <c r="G40" s="74"/>
      <c r="H40" s="74"/>
      <c r="I40" s="74"/>
      <c r="J40" s="74"/>
      <c r="K40" s="74"/>
      <c r="L40" s="74"/>
      <c r="M40" s="74"/>
      <c r="N40" s="74"/>
      <c r="P40" s="241"/>
      <c r="Q40" s="234"/>
    </row>
    <row r="41" spans="2:17" ht="18" customHeight="1" x14ac:dyDescent="0.15">
      <c r="B41" s="238"/>
      <c r="C41" s="239"/>
      <c r="D41" s="240"/>
      <c r="E41" s="74"/>
      <c r="F41" s="74"/>
      <c r="G41" s="74"/>
      <c r="H41" s="74"/>
      <c r="I41" s="74"/>
      <c r="J41" s="74"/>
      <c r="K41" s="74"/>
      <c r="L41" s="74"/>
      <c r="M41" s="74"/>
      <c r="N41" s="73"/>
      <c r="O41" s="72"/>
      <c r="P41" s="241"/>
      <c r="Q41" s="234"/>
    </row>
    <row r="42" spans="2:17" ht="18" customHeight="1" x14ac:dyDescent="0.15">
      <c r="B42" s="238"/>
      <c r="C42" s="239"/>
      <c r="D42" s="240"/>
      <c r="E42" s="74"/>
      <c r="F42" s="74"/>
      <c r="G42" s="74"/>
      <c r="H42" s="74"/>
      <c r="I42" s="74"/>
      <c r="J42" s="74"/>
      <c r="K42" s="74"/>
      <c r="L42" s="74"/>
      <c r="M42" s="74"/>
      <c r="N42" s="73"/>
      <c r="O42" s="72"/>
      <c r="P42" s="241"/>
      <c r="Q42" s="234"/>
    </row>
    <row r="43" spans="2:17" ht="18" customHeight="1" x14ac:dyDescent="0.15">
      <c r="B43" s="238"/>
      <c r="C43" s="239"/>
      <c r="D43" s="240"/>
      <c r="E43" s="74"/>
      <c r="F43" s="74"/>
      <c r="G43" s="74"/>
      <c r="H43" s="74"/>
      <c r="I43" s="74"/>
      <c r="J43" s="74"/>
      <c r="K43" s="74"/>
      <c r="L43" s="74"/>
      <c r="M43" s="74"/>
      <c r="N43" s="73"/>
      <c r="P43" s="241"/>
      <c r="Q43" s="234"/>
    </row>
    <row r="44" spans="2:17" ht="18" customHeight="1" x14ac:dyDescent="0.15">
      <c r="B44" s="238"/>
      <c r="C44" s="239"/>
      <c r="D44" s="240"/>
      <c r="E44" s="74"/>
      <c r="F44" s="74"/>
      <c r="G44" s="74"/>
      <c r="H44" s="74"/>
      <c r="I44" s="74"/>
      <c r="J44" s="74"/>
      <c r="K44" s="74"/>
      <c r="L44" s="74"/>
      <c r="M44" s="74"/>
      <c r="N44" s="73"/>
      <c r="O44" s="72"/>
      <c r="P44" s="241"/>
      <c r="Q44" s="234"/>
    </row>
    <row r="45" spans="2:17" ht="18" customHeight="1" x14ac:dyDescent="0.15">
      <c r="B45" s="238"/>
      <c r="C45" s="239"/>
      <c r="D45" s="240"/>
      <c r="E45" s="74"/>
      <c r="F45" s="74"/>
      <c r="G45" s="74"/>
      <c r="H45" s="74"/>
      <c r="I45" s="74"/>
      <c r="J45" s="74"/>
      <c r="K45" s="74"/>
      <c r="L45" s="74"/>
      <c r="M45" s="74"/>
      <c r="N45" s="73"/>
      <c r="O45" s="72"/>
      <c r="P45" s="241"/>
      <c r="Q45" s="234"/>
    </row>
    <row r="46" spans="2:17" ht="18" customHeight="1" x14ac:dyDescent="0.15">
      <c r="B46" s="238"/>
      <c r="C46" s="239"/>
      <c r="D46" s="240"/>
      <c r="E46" s="74"/>
      <c r="F46" s="74"/>
      <c r="G46" s="74"/>
      <c r="H46" s="74"/>
      <c r="I46" s="74"/>
      <c r="J46" s="74"/>
      <c r="K46" s="74"/>
      <c r="L46" s="74"/>
      <c r="M46" s="74"/>
      <c r="N46" s="73"/>
      <c r="P46" s="241"/>
      <c r="Q46" s="234"/>
    </row>
    <row r="47" spans="2:17" ht="18" customHeight="1" x14ac:dyDescent="0.15">
      <c r="B47" s="238"/>
      <c r="C47" s="239"/>
      <c r="D47" s="240"/>
      <c r="E47" s="74"/>
      <c r="F47" s="74"/>
      <c r="G47" s="74"/>
      <c r="H47" s="74"/>
      <c r="I47" s="74"/>
      <c r="J47" s="74"/>
      <c r="K47" s="74"/>
      <c r="L47" s="74"/>
      <c r="M47" s="74"/>
      <c r="N47" s="73"/>
      <c r="O47" s="72"/>
      <c r="P47" s="241"/>
      <c r="Q47" s="234"/>
    </row>
    <row r="48" spans="2:17" ht="18" customHeight="1" x14ac:dyDescent="0.15">
      <c r="B48" s="238"/>
      <c r="C48" s="239"/>
      <c r="D48" s="240"/>
      <c r="E48" s="74"/>
      <c r="F48" s="74"/>
      <c r="G48" s="74"/>
      <c r="H48" s="74"/>
      <c r="I48" s="74"/>
      <c r="J48" s="74"/>
      <c r="K48" s="74"/>
      <c r="L48" s="74"/>
      <c r="M48" s="74"/>
      <c r="N48" s="73"/>
      <c r="O48" s="72"/>
      <c r="P48" s="241"/>
      <c r="Q48" s="234"/>
    </row>
    <row r="49" spans="2:17" ht="18" customHeight="1" x14ac:dyDescent="0.15">
      <c r="B49" s="238"/>
      <c r="C49" s="239"/>
      <c r="D49" s="240"/>
      <c r="E49" s="74"/>
      <c r="F49" s="74"/>
      <c r="G49" s="74"/>
      <c r="H49" s="74"/>
      <c r="I49" s="74"/>
      <c r="J49" s="74"/>
      <c r="K49" s="74"/>
      <c r="L49" s="74"/>
      <c r="M49" s="74"/>
      <c r="N49" s="73"/>
      <c r="P49" s="241"/>
      <c r="Q49" s="234"/>
    </row>
    <row r="50" spans="2:17" ht="18" customHeight="1" x14ac:dyDescent="0.15">
      <c r="B50" s="238"/>
      <c r="C50" s="239"/>
      <c r="D50" s="240"/>
      <c r="E50" s="74"/>
      <c r="F50" s="74"/>
      <c r="G50" s="74"/>
      <c r="H50" s="74"/>
      <c r="I50" s="74"/>
      <c r="J50" s="74"/>
      <c r="K50" s="74"/>
      <c r="L50" s="74"/>
      <c r="M50" s="74"/>
      <c r="N50" s="73"/>
      <c r="O50" s="72"/>
      <c r="P50" s="241"/>
      <c r="Q50" s="234"/>
    </row>
    <row r="51" spans="2:17" ht="18" customHeight="1" x14ac:dyDescent="0.15">
      <c r="B51" s="238"/>
      <c r="C51" s="239"/>
      <c r="D51" s="240"/>
      <c r="E51" s="74"/>
      <c r="F51" s="74"/>
      <c r="G51" s="74"/>
      <c r="H51" s="74"/>
      <c r="I51" s="74"/>
      <c r="J51" s="74"/>
      <c r="K51" s="74"/>
      <c r="L51" s="74"/>
      <c r="M51" s="74"/>
      <c r="N51" s="73"/>
      <c r="O51" s="72"/>
      <c r="P51" s="241"/>
      <c r="Q51" s="234"/>
    </row>
    <row r="52" spans="2:17" ht="18" customHeight="1" x14ac:dyDescent="0.15">
      <c r="B52" s="238"/>
      <c r="C52" s="239"/>
      <c r="D52" s="240"/>
      <c r="E52" s="74"/>
      <c r="F52" s="74"/>
      <c r="G52" s="74"/>
      <c r="H52" s="74"/>
      <c r="I52" s="74"/>
      <c r="J52" s="74"/>
      <c r="K52" s="74"/>
      <c r="L52" s="74"/>
      <c r="M52" s="74"/>
      <c r="N52" s="73"/>
      <c r="P52" s="241"/>
      <c r="Q52" s="234"/>
    </row>
    <row r="53" spans="2:17" ht="18" customHeight="1" x14ac:dyDescent="0.15">
      <c r="B53" s="238"/>
      <c r="C53" s="239"/>
      <c r="D53" s="240"/>
      <c r="E53" s="74"/>
      <c r="F53" s="74"/>
      <c r="G53" s="74"/>
      <c r="H53" s="74"/>
      <c r="I53" s="74"/>
      <c r="J53" s="74"/>
      <c r="K53" s="74"/>
      <c r="L53" s="74"/>
      <c r="M53" s="74"/>
      <c r="N53" s="73"/>
      <c r="O53" s="72"/>
      <c r="P53" s="241"/>
      <c r="Q53" s="234"/>
    </row>
    <row r="54" spans="2:17" ht="18" customHeight="1" x14ac:dyDescent="0.15">
      <c r="B54" s="238"/>
      <c r="C54" s="239"/>
      <c r="D54" s="240"/>
      <c r="E54" s="74"/>
      <c r="F54" s="74"/>
      <c r="G54" s="74"/>
      <c r="H54" s="74"/>
      <c r="I54" s="74"/>
      <c r="J54" s="74"/>
      <c r="K54" s="74"/>
      <c r="L54" s="74"/>
      <c r="M54" s="74"/>
      <c r="N54" s="73"/>
      <c r="O54" s="72"/>
      <c r="P54" s="241"/>
      <c r="Q54" s="234"/>
    </row>
    <row r="55" spans="2:17" ht="18" customHeight="1" x14ac:dyDescent="0.15">
      <c r="B55" s="238"/>
      <c r="C55" s="239"/>
      <c r="D55" s="240"/>
      <c r="E55" s="74"/>
      <c r="F55" s="74"/>
      <c r="G55" s="74"/>
      <c r="H55" s="74"/>
      <c r="I55" s="74"/>
      <c r="J55" s="74"/>
      <c r="K55" s="74"/>
      <c r="L55" s="74"/>
      <c r="M55" s="74"/>
      <c r="N55" s="73"/>
      <c r="P55" s="241"/>
      <c r="Q55" s="234"/>
    </row>
    <row r="56" spans="2:17" ht="18" customHeight="1" x14ac:dyDescent="0.15">
      <c r="B56" s="238"/>
      <c r="C56" s="239"/>
      <c r="D56" s="240"/>
      <c r="E56" s="74"/>
      <c r="F56" s="74"/>
      <c r="G56" s="74"/>
      <c r="H56" s="74"/>
      <c r="I56" s="74"/>
      <c r="J56" s="74"/>
      <c r="K56" s="74"/>
      <c r="L56" s="74"/>
      <c r="M56" s="74"/>
      <c r="N56" s="73"/>
      <c r="O56" s="72"/>
      <c r="P56" s="241"/>
      <c r="Q56" s="234"/>
    </row>
    <row r="57" spans="2:17" ht="18" customHeight="1" x14ac:dyDescent="0.15">
      <c r="B57" s="238"/>
      <c r="C57" s="239"/>
      <c r="D57" s="240"/>
      <c r="E57" s="74"/>
      <c r="F57" s="74"/>
      <c r="G57" s="74"/>
      <c r="H57" s="74"/>
      <c r="I57" s="74"/>
      <c r="J57" s="74"/>
      <c r="K57" s="74"/>
      <c r="L57" s="74"/>
      <c r="M57" s="74"/>
      <c r="N57" s="73"/>
      <c r="O57" s="72"/>
      <c r="P57" s="241"/>
      <c r="Q57" s="234"/>
    </row>
    <row r="58" spans="2:17" ht="18" customHeight="1" x14ac:dyDescent="0.15">
      <c r="B58" s="238"/>
      <c r="C58" s="239"/>
      <c r="D58" s="240"/>
      <c r="E58" s="74"/>
      <c r="F58" s="74"/>
      <c r="G58" s="74"/>
      <c r="H58" s="74"/>
      <c r="I58" s="74"/>
      <c r="J58" s="74"/>
      <c r="K58" s="74"/>
      <c r="L58" s="74"/>
      <c r="M58" s="74"/>
      <c r="N58" s="73"/>
      <c r="P58" s="241"/>
      <c r="Q58" s="234"/>
    </row>
    <row r="59" spans="2:17" ht="18" customHeight="1" x14ac:dyDescent="0.15">
      <c r="B59" s="238"/>
      <c r="C59" s="239"/>
      <c r="D59" s="240"/>
      <c r="E59" s="74"/>
      <c r="F59" s="74"/>
      <c r="G59" s="74"/>
      <c r="H59" s="74"/>
      <c r="I59" s="74"/>
      <c r="J59" s="74"/>
      <c r="K59" s="74"/>
      <c r="L59" s="74"/>
      <c r="M59" s="74"/>
      <c r="N59" s="73"/>
      <c r="O59" s="72"/>
      <c r="P59" s="241"/>
      <c r="Q59" s="234"/>
    </row>
    <row r="60" spans="2:17" ht="18" customHeight="1" x14ac:dyDescent="0.15">
      <c r="B60" s="238"/>
      <c r="C60" s="239"/>
      <c r="D60" s="240"/>
      <c r="E60" s="74"/>
      <c r="F60" s="74"/>
      <c r="G60" s="74"/>
      <c r="H60" s="74"/>
      <c r="I60" s="74"/>
      <c r="J60" s="74"/>
      <c r="K60" s="74"/>
      <c r="L60" s="74"/>
      <c r="M60" s="74"/>
      <c r="N60" s="73"/>
      <c r="O60" s="72"/>
      <c r="P60" s="241"/>
      <c r="Q60" s="234"/>
    </row>
    <row r="61" spans="2:17" ht="18" customHeight="1" x14ac:dyDescent="0.15">
      <c r="B61" s="238"/>
      <c r="C61" s="239"/>
      <c r="D61" s="240"/>
      <c r="E61" s="74"/>
      <c r="F61" s="74"/>
      <c r="G61" s="74"/>
      <c r="H61" s="74"/>
      <c r="I61" s="74"/>
      <c r="J61" s="74"/>
      <c r="K61" s="74"/>
      <c r="L61" s="74"/>
      <c r="M61" s="74"/>
      <c r="N61" s="73"/>
      <c r="P61" s="241"/>
      <c r="Q61" s="234"/>
    </row>
    <row r="62" spans="2:17" ht="18" customHeight="1" x14ac:dyDescent="0.15">
      <c r="B62" s="238"/>
      <c r="C62" s="239"/>
      <c r="D62" s="240"/>
      <c r="E62" s="74"/>
      <c r="F62" s="74"/>
      <c r="G62" s="74"/>
      <c r="H62" s="74"/>
      <c r="I62" s="74"/>
      <c r="J62" s="74"/>
      <c r="K62" s="74"/>
      <c r="L62" s="74"/>
      <c r="M62" s="74"/>
      <c r="N62" s="73"/>
      <c r="O62" s="72"/>
      <c r="P62" s="241"/>
      <c r="Q62" s="234"/>
    </row>
    <row r="63" spans="2:17" ht="18" customHeight="1" x14ac:dyDescent="0.15">
      <c r="B63" s="238"/>
      <c r="C63" s="239"/>
      <c r="D63" s="240"/>
      <c r="E63" s="74"/>
      <c r="F63" s="74"/>
      <c r="G63" s="74"/>
      <c r="H63" s="74"/>
      <c r="I63" s="74"/>
      <c r="J63" s="74"/>
      <c r="K63" s="74"/>
      <c r="L63" s="74"/>
      <c r="M63" s="74"/>
      <c r="N63" s="73"/>
      <c r="O63" s="72"/>
      <c r="P63" s="241"/>
      <c r="Q63" s="234"/>
    </row>
    <row r="64" spans="2:17" ht="18" customHeight="1" x14ac:dyDescent="0.15">
      <c r="B64" s="238"/>
      <c r="C64" s="239"/>
      <c r="D64" s="240"/>
      <c r="E64" s="74"/>
      <c r="F64" s="74"/>
      <c r="G64" s="74"/>
      <c r="H64" s="74"/>
      <c r="I64" s="74"/>
      <c r="J64" s="74"/>
      <c r="K64" s="74"/>
      <c r="L64" s="74"/>
      <c r="M64" s="74"/>
      <c r="N64" s="73"/>
      <c r="P64" s="241"/>
      <c r="Q64" s="234"/>
    </row>
    <row r="65" spans="2:17" ht="18" customHeight="1" x14ac:dyDescent="0.15">
      <c r="B65" s="238"/>
      <c r="C65" s="239"/>
      <c r="D65" s="240"/>
      <c r="E65" s="74"/>
      <c r="F65" s="74"/>
      <c r="G65" s="74"/>
      <c r="H65" s="74"/>
      <c r="I65" s="74"/>
      <c r="J65" s="74"/>
      <c r="K65" s="74"/>
      <c r="L65" s="74"/>
      <c r="M65" s="74"/>
      <c r="N65" s="73"/>
      <c r="O65" s="72"/>
      <c r="P65" s="241"/>
      <c r="Q65" s="234"/>
    </row>
    <row r="66" spans="2:17" ht="18" customHeight="1" x14ac:dyDescent="0.15">
      <c r="B66" s="238"/>
      <c r="C66" s="239"/>
      <c r="D66" s="240"/>
      <c r="E66" s="74"/>
      <c r="F66" s="74"/>
      <c r="G66" s="74"/>
      <c r="H66" s="74"/>
      <c r="I66" s="74"/>
      <c r="J66" s="74"/>
      <c r="K66" s="74"/>
      <c r="L66" s="74"/>
      <c r="M66" s="74"/>
      <c r="N66" s="73"/>
      <c r="O66" s="72"/>
      <c r="P66" s="241"/>
      <c r="Q66" s="234"/>
    </row>
    <row r="67" spans="2:17" ht="18" customHeight="1" x14ac:dyDescent="0.15">
      <c r="B67" s="238"/>
      <c r="C67" s="239"/>
      <c r="D67" s="240"/>
      <c r="E67" s="74"/>
      <c r="F67" s="74"/>
      <c r="G67" s="74"/>
      <c r="H67" s="74"/>
      <c r="I67" s="74"/>
      <c r="J67" s="74"/>
      <c r="K67" s="74"/>
      <c r="L67" s="74"/>
      <c r="M67" s="74"/>
      <c r="N67" s="73"/>
      <c r="P67" s="241"/>
      <c r="Q67" s="234"/>
    </row>
    <row r="68" spans="2:17" ht="18" customHeight="1" x14ac:dyDescent="0.15">
      <c r="B68" s="238"/>
      <c r="C68" s="239"/>
      <c r="D68" s="240"/>
      <c r="E68" s="74"/>
      <c r="F68" s="74"/>
      <c r="G68" s="74"/>
      <c r="H68" s="74"/>
      <c r="I68" s="74"/>
      <c r="J68" s="74"/>
      <c r="K68" s="74"/>
      <c r="L68" s="74"/>
      <c r="M68" s="74"/>
      <c r="N68" s="73"/>
      <c r="O68" s="72"/>
      <c r="P68" s="241"/>
      <c r="Q68" s="234"/>
    </row>
    <row r="69" spans="2:17" ht="18" customHeight="1" x14ac:dyDescent="0.15">
      <c r="B69" s="238"/>
      <c r="C69" s="239"/>
      <c r="D69" s="240"/>
      <c r="E69" s="74"/>
      <c r="F69" s="74"/>
      <c r="G69" s="74"/>
      <c r="H69" s="74"/>
      <c r="I69" s="74"/>
      <c r="J69" s="74"/>
      <c r="K69" s="74"/>
      <c r="L69" s="74"/>
      <c r="M69" s="74"/>
      <c r="N69" s="73"/>
      <c r="O69" s="72"/>
      <c r="P69" s="241"/>
      <c r="Q69" s="234"/>
    </row>
    <row r="70" spans="2:17" ht="18" customHeight="1" x14ac:dyDescent="0.15">
      <c r="B70" s="238"/>
      <c r="C70" s="239"/>
      <c r="D70" s="240"/>
      <c r="E70" s="74"/>
      <c r="F70" s="74"/>
      <c r="G70" s="74"/>
      <c r="H70" s="74"/>
      <c r="I70" s="74"/>
      <c r="J70" s="74"/>
      <c r="K70" s="74"/>
      <c r="L70" s="74"/>
      <c r="M70" s="74"/>
      <c r="N70" s="73"/>
      <c r="P70" s="241"/>
      <c r="Q70" s="234"/>
    </row>
    <row r="71" spans="2:17" ht="18" customHeight="1" x14ac:dyDescent="0.15">
      <c r="B71" s="238"/>
      <c r="C71" s="239"/>
      <c r="D71" s="240"/>
      <c r="E71" s="74"/>
      <c r="F71" s="74"/>
      <c r="G71" s="74"/>
      <c r="H71" s="74"/>
      <c r="I71" s="74"/>
      <c r="J71" s="74"/>
      <c r="K71" s="74"/>
      <c r="L71" s="74"/>
      <c r="M71" s="74"/>
      <c r="N71" s="73"/>
      <c r="O71" s="72"/>
      <c r="P71" s="241"/>
      <c r="Q71" s="234"/>
    </row>
  </sheetData>
  <sheetProtection insertRows="0" deleteRows="0" autoFilter="0"/>
  <mergeCells count="81">
    <mergeCell ref="B69:B71"/>
    <mergeCell ref="C69:C71"/>
    <mergeCell ref="D69:D71"/>
    <mergeCell ref="P69:P71"/>
    <mergeCell ref="Q69:Q71"/>
    <mergeCell ref="B66:B68"/>
    <mergeCell ref="C66:C68"/>
    <mergeCell ref="D66:D68"/>
    <mergeCell ref="P66:P68"/>
    <mergeCell ref="Q66:Q68"/>
    <mergeCell ref="B63:B65"/>
    <mergeCell ref="C63:C65"/>
    <mergeCell ref="D63:D65"/>
    <mergeCell ref="P63:P65"/>
    <mergeCell ref="Q63:Q65"/>
    <mergeCell ref="B60:B62"/>
    <mergeCell ref="C60:C62"/>
    <mergeCell ref="D60:D62"/>
    <mergeCell ref="P60:P62"/>
    <mergeCell ref="Q60:Q62"/>
    <mergeCell ref="B57:B59"/>
    <mergeCell ref="C57:C59"/>
    <mergeCell ref="D57:D59"/>
    <mergeCell ref="P57:P59"/>
    <mergeCell ref="Q57:Q59"/>
    <mergeCell ref="B54:B56"/>
    <mergeCell ref="C54:C56"/>
    <mergeCell ref="D54:D56"/>
    <mergeCell ref="P54:P56"/>
    <mergeCell ref="Q54:Q56"/>
    <mergeCell ref="B51:B53"/>
    <mergeCell ref="C51:C53"/>
    <mergeCell ref="D51:D53"/>
    <mergeCell ref="P51:P53"/>
    <mergeCell ref="Q51:Q53"/>
    <mergeCell ref="B48:B50"/>
    <mergeCell ref="C48:C50"/>
    <mergeCell ref="D48:D50"/>
    <mergeCell ref="P48:P50"/>
    <mergeCell ref="Q48:Q50"/>
    <mergeCell ref="B45:B47"/>
    <mergeCell ref="C45:C47"/>
    <mergeCell ref="D45:D47"/>
    <mergeCell ref="P45:P47"/>
    <mergeCell ref="Q45:Q47"/>
    <mergeCell ref="B42:B44"/>
    <mergeCell ref="C42:C44"/>
    <mergeCell ref="D42:D44"/>
    <mergeCell ref="P42:P44"/>
    <mergeCell ref="Q42:Q44"/>
    <mergeCell ref="Q39:Q41"/>
    <mergeCell ref="B36:B38"/>
    <mergeCell ref="C36:C38"/>
    <mergeCell ref="D36:D38"/>
    <mergeCell ref="P36:P38"/>
    <mergeCell ref="Q36:Q38"/>
    <mergeCell ref="B39:B41"/>
    <mergeCell ref="C39:C41"/>
    <mergeCell ref="D39:D41"/>
    <mergeCell ref="P39:P41"/>
    <mergeCell ref="Q33:Q35"/>
    <mergeCell ref="R6:X8"/>
    <mergeCell ref="B7:B8"/>
    <mergeCell ref="C7:D7"/>
    <mergeCell ref="E7:E8"/>
    <mergeCell ref="F7:F8"/>
    <mergeCell ref="G7:G8"/>
    <mergeCell ref="N7:N8"/>
    <mergeCell ref="O7:O8"/>
    <mergeCell ref="P7:P8"/>
    <mergeCell ref="B31:D31"/>
    <mergeCell ref="B33:B35"/>
    <mergeCell ref="C33:C35"/>
    <mergeCell ref="D33:D35"/>
    <mergeCell ref="P33:P35"/>
    <mergeCell ref="B5:Q5"/>
    <mergeCell ref="B6:D6"/>
    <mergeCell ref="E6:G6"/>
    <mergeCell ref="H6:M8"/>
    <mergeCell ref="N6:P6"/>
    <mergeCell ref="Q6:Q8"/>
  </mergeCells>
  <phoneticPr fontId="4"/>
  <dataValidations count="2">
    <dataValidation imeMode="off" allowBlank="1" showInputMessage="1" showErrorMessage="1" sqref="C32:D32 C28 C29:D30 C27:D27 B27:B32 H28:M32 E28:F32 B10:D26" xr:uid="{00000000-0002-0000-0000-000001000000}"/>
    <dataValidation imeMode="disabled" allowBlank="1" showInputMessage="1" showErrorMessage="1" sqref="E31:F31 E9:M27" xr:uid="{00000000-0002-0000-0000-000000000000}"/>
  </dataValidations>
  <printOptions horizontalCentered="1"/>
  <pageMargins left="0.31496062992125984" right="0.31496062992125984" top="0.59055118110236227" bottom="0.19685039370078741" header="0.51181102362204722" footer="0.51181102362204722"/>
  <pageSetup paperSize="9" scale="58"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FCAA6-D93F-4F8D-9B9B-DB31939A6198}">
  <sheetPr>
    <tabColor rgb="FF66FFFF"/>
  </sheetPr>
  <dimension ref="A1:D101"/>
  <sheetViews>
    <sheetView view="pageBreakPreview" topLeftCell="A87" zoomScaleNormal="100" zoomScaleSheetLayoutView="100" workbookViewId="0">
      <selection activeCell="I92" sqref="I92"/>
    </sheetView>
  </sheetViews>
  <sheetFormatPr defaultColWidth="9" defaultRowHeight="18.75" x14ac:dyDescent="0.15"/>
  <cols>
    <col min="1" max="1" width="10.5" style="179" customWidth="1"/>
    <col min="2" max="2" width="15.25" style="179" customWidth="1"/>
    <col min="3" max="3" width="54.25" style="180" customWidth="1"/>
    <col min="4" max="16384" width="9" style="179"/>
  </cols>
  <sheetData>
    <row r="1" spans="1:4" ht="21.75" customHeight="1" x14ac:dyDescent="0.15">
      <c r="A1" s="264" t="s">
        <v>497</v>
      </c>
      <c r="B1" s="264"/>
      <c r="C1" s="264"/>
      <c r="D1" s="264"/>
    </row>
    <row r="2" spans="1:4" ht="15.75" customHeight="1" x14ac:dyDescent="0.15">
      <c r="A2" s="190"/>
      <c r="C2" s="198"/>
      <c r="D2" s="192" t="s">
        <v>473</v>
      </c>
    </row>
    <row r="3" spans="1:4" ht="15.75" customHeight="1" x14ac:dyDescent="0.15">
      <c r="A3" s="191"/>
      <c r="C3" s="182" t="s">
        <v>45</v>
      </c>
      <c r="D3" s="209">
        <v>200</v>
      </c>
    </row>
    <row r="4" spans="1:4" ht="15.75" customHeight="1" x14ac:dyDescent="0.15">
      <c r="A4" s="191"/>
      <c r="C4" s="182" t="s">
        <v>470</v>
      </c>
      <c r="D4" s="209">
        <v>300</v>
      </c>
    </row>
    <row r="5" spans="1:4" ht="24" customHeight="1" x14ac:dyDescent="0.15">
      <c r="A5" s="191" t="s">
        <v>469</v>
      </c>
      <c r="B5" s="190"/>
      <c r="C5" s="189"/>
      <c r="D5" s="188"/>
    </row>
    <row r="6" spans="1:4" ht="6.75" customHeight="1" x14ac:dyDescent="0.15">
      <c r="A6" s="191"/>
      <c r="B6" s="190"/>
      <c r="C6" s="189"/>
      <c r="D6" s="188"/>
    </row>
    <row r="7" spans="1:4" ht="21" customHeight="1" x14ac:dyDescent="0.15">
      <c r="A7" s="195" t="s">
        <v>496</v>
      </c>
      <c r="B7" s="190"/>
      <c r="C7" s="189"/>
      <c r="D7" s="188"/>
    </row>
    <row r="8" spans="1:4" ht="15.75" customHeight="1" x14ac:dyDescent="0.15">
      <c r="A8" s="265" t="s">
        <v>478</v>
      </c>
      <c r="B8" s="266"/>
      <c r="C8" s="186" t="s">
        <v>5</v>
      </c>
      <c r="D8" s="181" t="s">
        <v>473</v>
      </c>
    </row>
    <row r="9" spans="1:4" ht="15.75" customHeight="1" x14ac:dyDescent="0.15">
      <c r="A9" s="268" t="s">
        <v>71</v>
      </c>
      <c r="B9" s="185" t="s">
        <v>465</v>
      </c>
      <c r="C9" s="185" t="s">
        <v>72</v>
      </c>
      <c r="D9" s="181">
        <v>1</v>
      </c>
    </row>
    <row r="10" spans="1:4" ht="15.75" customHeight="1" x14ac:dyDescent="0.15">
      <c r="A10" s="269"/>
      <c r="B10" s="185" t="s">
        <v>9</v>
      </c>
      <c r="C10" s="185" t="s">
        <v>392</v>
      </c>
      <c r="D10" s="181">
        <v>2</v>
      </c>
    </row>
    <row r="11" spans="1:4" ht="15.75" customHeight="1" x14ac:dyDescent="0.15">
      <c r="A11" s="262" t="s">
        <v>6</v>
      </c>
      <c r="B11" s="263"/>
      <c r="C11" s="208" t="s">
        <v>495</v>
      </c>
      <c r="D11" s="181">
        <v>3</v>
      </c>
    </row>
    <row r="12" spans="1:4" ht="15.75" customHeight="1" x14ac:dyDescent="0.15">
      <c r="A12" s="267" t="s">
        <v>10</v>
      </c>
      <c r="B12" s="255" t="s">
        <v>460</v>
      </c>
      <c r="C12" s="185" t="s">
        <v>494</v>
      </c>
      <c r="D12" s="181">
        <v>4</v>
      </c>
    </row>
    <row r="13" spans="1:4" ht="15.75" customHeight="1" x14ac:dyDescent="0.15">
      <c r="A13" s="267"/>
      <c r="B13" s="256"/>
      <c r="C13" s="183" t="s">
        <v>493</v>
      </c>
      <c r="D13" s="181">
        <v>5</v>
      </c>
    </row>
    <row r="14" spans="1:4" ht="15.75" customHeight="1" x14ac:dyDescent="0.15">
      <c r="A14" s="267"/>
      <c r="B14" s="256"/>
      <c r="C14" s="201" t="s">
        <v>492</v>
      </c>
      <c r="D14" s="181">
        <v>6</v>
      </c>
    </row>
    <row r="15" spans="1:4" ht="15.75" customHeight="1" x14ac:dyDescent="0.15">
      <c r="A15" s="267"/>
      <c r="B15" s="256"/>
      <c r="C15" s="215" t="s">
        <v>502</v>
      </c>
      <c r="D15" s="181">
        <v>100</v>
      </c>
    </row>
    <row r="16" spans="1:4" ht="15.75" customHeight="1" x14ac:dyDescent="0.15">
      <c r="A16" s="267"/>
      <c r="B16" s="270"/>
      <c r="C16" s="215" t="s">
        <v>503</v>
      </c>
      <c r="D16" s="181">
        <v>101</v>
      </c>
    </row>
    <row r="17" spans="1:4" ht="15.75" customHeight="1" x14ac:dyDescent="0.15">
      <c r="A17" s="267"/>
      <c r="B17" s="247" t="s">
        <v>451</v>
      </c>
      <c r="C17" s="185" t="s">
        <v>450</v>
      </c>
      <c r="D17" s="181">
        <v>7</v>
      </c>
    </row>
    <row r="18" spans="1:4" ht="15.75" customHeight="1" x14ac:dyDescent="0.15">
      <c r="A18" s="267"/>
      <c r="B18" s="247"/>
      <c r="C18" s="185" t="s">
        <v>447</v>
      </c>
      <c r="D18" s="181">
        <v>8</v>
      </c>
    </row>
    <row r="19" spans="1:4" ht="15.75" customHeight="1" x14ac:dyDescent="0.15">
      <c r="A19" s="267"/>
      <c r="B19" s="247"/>
      <c r="C19" s="185" t="s">
        <v>491</v>
      </c>
      <c r="D19" s="181">
        <v>9</v>
      </c>
    </row>
    <row r="20" spans="1:4" ht="15.75" customHeight="1" x14ac:dyDescent="0.15">
      <c r="A20" s="267"/>
      <c r="B20" s="247" t="s">
        <v>441</v>
      </c>
      <c r="C20" s="201" t="s">
        <v>440</v>
      </c>
      <c r="D20" s="181">
        <v>10</v>
      </c>
    </row>
    <row r="21" spans="1:4" ht="15.75" customHeight="1" x14ac:dyDescent="0.15">
      <c r="A21" s="267"/>
      <c r="B21" s="247"/>
      <c r="C21" s="201" t="s">
        <v>438</v>
      </c>
      <c r="D21" s="181">
        <v>11</v>
      </c>
    </row>
    <row r="22" spans="1:4" ht="15.75" customHeight="1" x14ac:dyDescent="0.15">
      <c r="A22" s="267"/>
      <c r="B22" s="247"/>
      <c r="C22" s="201" t="s">
        <v>436</v>
      </c>
      <c r="D22" s="181">
        <v>12</v>
      </c>
    </row>
    <row r="23" spans="1:4" ht="15.75" customHeight="1" x14ac:dyDescent="0.15">
      <c r="A23" s="267"/>
      <c r="B23" s="247" t="s">
        <v>2</v>
      </c>
      <c r="C23" s="201" t="s">
        <v>435</v>
      </c>
      <c r="D23" s="181">
        <v>13</v>
      </c>
    </row>
    <row r="24" spans="1:4" ht="15.75" customHeight="1" x14ac:dyDescent="0.15">
      <c r="A24" s="267"/>
      <c r="B24" s="247"/>
      <c r="C24" s="201" t="s">
        <v>433</v>
      </c>
      <c r="D24" s="181">
        <v>14</v>
      </c>
    </row>
    <row r="25" spans="1:4" ht="15.75" customHeight="1" x14ac:dyDescent="0.15">
      <c r="A25" s="268"/>
      <c r="B25" s="255"/>
      <c r="C25" s="201" t="s">
        <v>490</v>
      </c>
      <c r="D25" s="181">
        <v>15</v>
      </c>
    </row>
    <row r="26" spans="1:4" ht="15.75" customHeight="1" x14ac:dyDescent="0.15">
      <c r="A26" s="250"/>
      <c r="B26" s="271" t="s">
        <v>7</v>
      </c>
      <c r="C26" s="182" t="s">
        <v>426</v>
      </c>
      <c r="D26" s="181">
        <v>16</v>
      </c>
    </row>
    <row r="27" spans="1:4" ht="15.75" customHeight="1" x14ac:dyDescent="0.15">
      <c r="A27" s="250"/>
      <c r="B27" s="271"/>
      <c r="C27" s="182" t="s">
        <v>504</v>
      </c>
      <c r="D27" s="181">
        <v>102</v>
      </c>
    </row>
    <row r="28" spans="1:4" ht="15.75" customHeight="1" x14ac:dyDescent="0.15">
      <c r="A28" s="207"/>
      <c r="D28" s="206"/>
    </row>
    <row r="29" spans="1:4" ht="21.75" customHeight="1" x14ac:dyDescent="0.15">
      <c r="A29" s="195" t="s">
        <v>489</v>
      </c>
      <c r="B29" s="207"/>
      <c r="D29" s="206"/>
    </row>
    <row r="30" spans="1:4" ht="15.75" customHeight="1" x14ac:dyDescent="0.15">
      <c r="A30" s="265" t="s">
        <v>478</v>
      </c>
      <c r="B30" s="266"/>
      <c r="C30" s="186" t="s">
        <v>5</v>
      </c>
      <c r="D30" s="181" t="s">
        <v>473</v>
      </c>
    </row>
    <row r="31" spans="1:4" ht="15.75" customHeight="1" x14ac:dyDescent="0.15">
      <c r="A31" s="262" t="s">
        <v>488</v>
      </c>
      <c r="B31" s="263"/>
      <c r="C31" s="205" t="s">
        <v>420</v>
      </c>
      <c r="D31" s="192">
        <v>17</v>
      </c>
    </row>
    <row r="32" spans="1:4" ht="15.75" customHeight="1" x14ac:dyDescent="0.15">
      <c r="A32" s="262"/>
      <c r="B32" s="263"/>
      <c r="C32" s="205" t="s">
        <v>418</v>
      </c>
      <c r="D32" s="192">
        <v>18</v>
      </c>
    </row>
    <row r="33" spans="1:4" ht="15.75" customHeight="1" x14ac:dyDescent="0.15">
      <c r="A33" s="262"/>
      <c r="B33" s="263"/>
      <c r="C33" s="205" t="s">
        <v>416</v>
      </c>
      <c r="D33" s="192">
        <v>19</v>
      </c>
    </row>
    <row r="34" spans="1:4" ht="15.75" customHeight="1" x14ac:dyDescent="0.15">
      <c r="A34" s="262"/>
      <c r="B34" s="263"/>
      <c r="C34" s="205" t="s">
        <v>414</v>
      </c>
      <c r="D34" s="192">
        <v>20</v>
      </c>
    </row>
    <row r="35" spans="1:4" ht="15.75" customHeight="1" x14ac:dyDescent="0.15">
      <c r="A35" s="262"/>
      <c r="B35" s="263"/>
      <c r="C35" s="205" t="s">
        <v>412</v>
      </c>
      <c r="D35" s="192">
        <v>21</v>
      </c>
    </row>
    <row r="36" spans="1:4" ht="15.75" customHeight="1" x14ac:dyDescent="0.15">
      <c r="A36" s="262"/>
      <c r="B36" s="263"/>
      <c r="C36" s="205" t="s">
        <v>410</v>
      </c>
      <c r="D36" s="192">
        <v>22</v>
      </c>
    </row>
    <row r="37" spans="1:4" ht="15.75" customHeight="1" x14ac:dyDescent="0.15">
      <c r="A37" s="262"/>
      <c r="B37" s="263"/>
      <c r="C37" s="205" t="s">
        <v>408</v>
      </c>
      <c r="D37" s="192">
        <v>23</v>
      </c>
    </row>
    <row r="38" spans="1:4" ht="7.5" customHeight="1" x14ac:dyDescent="0.15">
      <c r="A38" s="190"/>
      <c r="B38" s="190"/>
      <c r="C38" s="189"/>
      <c r="D38" s="188"/>
    </row>
    <row r="39" spans="1:4" ht="24" customHeight="1" x14ac:dyDescent="0.15">
      <c r="A39" s="191" t="s">
        <v>407</v>
      </c>
      <c r="B39" s="190"/>
      <c r="C39" s="189"/>
      <c r="D39" s="188"/>
    </row>
    <row r="40" spans="1:4" ht="9" customHeight="1" x14ac:dyDescent="0.15">
      <c r="A40" s="191"/>
      <c r="B40" s="190"/>
      <c r="C40" s="189"/>
      <c r="D40" s="188"/>
    </row>
    <row r="41" spans="1:4" ht="18.75" customHeight="1" x14ac:dyDescent="0.15">
      <c r="A41" s="195" t="s">
        <v>487</v>
      </c>
      <c r="B41" s="190"/>
      <c r="C41" s="189"/>
      <c r="D41" s="188"/>
    </row>
    <row r="42" spans="1:4" ht="15.75" customHeight="1" x14ac:dyDescent="0.15">
      <c r="A42" s="265" t="s">
        <v>478</v>
      </c>
      <c r="B42" s="266"/>
      <c r="C42" s="186" t="s">
        <v>5</v>
      </c>
      <c r="D42" s="192" t="s">
        <v>473</v>
      </c>
    </row>
    <row r="43" spans="1:4" ht="15.75" customHeight="1" x14ac:dyDescent="0.15">
      <c r="A43" s="257" t="s">
        <v>137</v>
      </c>
      <c r="B43" s="255" t="s">
        <v>405</v>
      </c>
      <c r="C43" s="201" t="s">
        <v>404</v>
      </c>
      <c r="D43" s="192">
        <v>24</v>
      </c>
    </row>
    <row r="44" spans="1:4" ht="15.75" customHeight="1" x14ac:dyDescent="0.15">
      <c r="A44" s="258"/>
      <c r="B44" s="256"/>
      <c r="C44" s="204" t="s">
        <v>401</v>
      </c>
      <c r="D44" s="192">
        <v>25</v>
      </c>
    </row>
    <row r="45" spans="1:4" ht="15.75" customHeight="1" x14ac:dyDescent="0.15">
      <c r="A45" s="258"/>
      <c r="B45" s="256"/>
      <c r="C45" s="201" t="s">
        <v>398</v>
      </c>
      <c r="D45" s="192">
        <v>26</v>
      </c>
    </row>
    <row r="46" spans="1:4" ht="15.75" customHeight="1" x14ac:dyDescent="0.15">
      <c r="A46" s="258"/>
      <c r="B46" s="256"/>
      <c r="C46" s="201" t="s">
        <v>395</v>
      </c>
      <c r="D46" s="192">
        <v>27</v>
      </c>
    </row>
    <row r="47" spans="1:4" ht="15.75" customHeight="1" x14ac:dyDescent="0.15">
      <c r="A47" s="259"/>
      <c r="B47" s="196" t="s">
        <v>9</v>
      </c>
      <c r="C47" s="203" t="s">
        <v>392</v>
      </c>
      <c r="D47" s="192">
        <v>28</v>
      </c>
    </row>
    <row r="48" spans="1:4" ht="15.75" customHeight="1" x14ac:dyDescent="0.15">
      <c r="A48" s="260" t="s">
        <v>6</v>
      </c>
      <c r="B48" s="261"/>
      <c r="C48" s="203" t="s">
        <v>391</v>
      </c>
      <c r="D48" s="192">
        <v>29</v>
      </c>
    </row>
    <row r="49" spans="1:4" ht="15.75" customHeight="1" x14ac:dyDescent="0.15">
      <c r="A49" s="247" t="s">
        <v>10</v>
      </c>
      <c r="B49" s="201" t="s">
        <v>87</v>
      </c>
      <c r="C49" s="202" t="s">
        <v>387</v>
      </c>
      <c r="D49" s="192">
        <v>30</v>
      </c>
    </row>
    <row r="50" spans="1:4" ht="15.75" customHeight="1" x14ac:dyDescent="0.15">
      <c r="A50" s="247"/>
      <c r="B50" s="201" t="s">
        <v>0</v>
      </c>
      <c r="C50" s="185" t="s">
        <v>379</v>
      </c>
      <c r="D50" s="192">
        <v>31</v>
      </c>
    </row>
    <row r="51" spans="1:4" ht="15.75" customHeight="1" x14ac:dyDescent="0.15">
      <c r="A51" s="247"/>
      <c r="B51" s="201" t="s">
        <v>1</v>
      </c>
      <c r="C51" s="185" t="s">
        <v>363</v>
      </c>
      <c r="D51" s="192">
        <v>32</v>
      </c>
    </row>
    <row r="52" spans="1:4" ht="15.75" customHeight="1" x14ac:dyDescent="0.15">
      <c r="A52" s="247"/>
      <c r="B52" s="201" t="s">
        <v>2</v>
      </c>
      <c r="C52" s="185" t="s">
        <v>354</v>
      </c>
      <c r="D52" s="192">
        <v>33</v>
      </c>
    </row>
    <row r="53" spans="1:4" ht="15.75" customHeight="1" x14ac:dyDescent="0.15">
      <c r="A53" s="190"/>
      <c r="B53" s="190"/>
      <c r="C53" s="189"/>
      <c r="D53" s="188"/>
    </row>
    <row r="54" spans="1:4" ht="25.5" customHeight="1" x14ac:dyDescent="0.15">
      <c r="A54" s="195" t="s">
        <v>486</v>
      </c>
      <c r="B54" s="190"/>
      <c r="C54" s="200"/>
      <c r="D54" s="188"/>
    </row>
    <row r="55" spans="1:4" ht="17.25" customHeight="1" x14ac:dyDescent="0.15">
      <c r="A55" s="245" t="s">
        <v>478</v>
      </c>
      <c r="B55" s="250"/>
      <c r="C55" s="243" t="s">
        <v>477</v>
      </c>
      <c r="D55" s="251" t="s">
        <v>485</v>
      </c>
    </row>
    <row r="56" spans="1:4" ht="17.25" customHeight="1" x14ac:dyDescent="0.15">
      <c r="A56" s="199"/>
      <c r="B56" s="186" t="s">
        <v>260</v>
      </c>
      <c r="C56" s="253"/>
      <c r="D56" s="252"/>
    </row>
    <row r="57" spans="1:4" ht="17.25" customHeight="1" x14ac:dyDescent="0.15">
      <c r="A57" s="247" t="s">
        <v>9</v>
      </c>
      <c r="B57" s="182" t="s">
        <v>331</v>
      </c>
      <c r="C57" s="196" t="s">
        <v>344</v>
      </c>
      <c r="D57" s="192">
        <v>34</v>
      </c>
    </row>
    <row r="58" spans="1:4" ht="17.25" customHeight="1" x14ac:dyDescent="0.15">
      <c r="A58" s="247"/>
      <c r="B58" s="182" t="s">
        <v>342</v>
      </c>
      <c r="C58" s="196" t="s">
        <v>341</v>
      </c>
      <c r="D58" s="192">
        <v>35</v>
      </c>
    </row>
    <row r="59" spans="1:4" ht="34.5" customHeight="1" x14ac:dyDescent="0.15">
      <c r="A59" s="247"/>
      <c r="B59" s="198" t="s">
        <v>482</v>
      </c>
      <c r="C59" s="196" t="s">
        <v>484</v>
      </c>
      <c r="D59" s="192">
        <v>36</v>
      </c>
    </row>
    <row r="60" spans="1:4" ht="32.25" customHeight="1" x14ac:dyDescent="0.15">
      <c r="A60" s="247"/>
      <c r="B60" s="197" t="s">
        <v>481</v>
      </c>
      <c r="C60" s="196" t="s">
        <v>483</v>
      </c>
      <c r="D60" s="192">
        <v>37</v>
      </c>
    </row>
    <row r="61" spans="1:4" ht="17.25" customHeight="1" x14ac:dyDescent="0.15">
      <c r="A61" s="247"/>
      <c r="B61" s="182" t="s">
        <v>292</v>
      </c>
      <c r="C61" s="196" t="s">
        <v>333</v>
      </c>
      <c r="D61" s="192">
        <v>38</v>
      </c>
    </row>
    <row r="62" spans="1:4" ht="17.25" customHeight="1" x14ac:dyDescent="0.15">
      <c r="A62" s="247" t="s">
        <v>10</v>
      </c>
      <c r="B62" s="242" t="s">
        <v>331</v>
      </c>
      <c r="C62" s="196" t="s">
        <v>330</v>
      </c>
      <c r="D62" s="192">
        <v>39</v>
      </c>
    </row>
    <row r="63" spans="1:4" ht="17.25" customHeight="1" x14ac:dyDescent="0.15">
      <c r="A63" s="247"/>
      <c r="B63" s="242"/>
      <c r="C63" s="196" t="s">
        <v>328</v>
      </c>
      <c r="D63" s="192">
        <v>40</v>
      </c>
    </row>
    <row r="64" spans="1:4" ht="17.25" customHeight="1" x14ac:dyDescent="0.15">
      <c r="A64" s="247"/>
      <c r="B64" s="242"/>
      <c r="C64" s="196" t="s">
        <v>326</v>
      </c>
      <c r="D64" s="192">
        <v>41</v>
      </c>
    </row>
    <row r="65" spans="1:4" ht="17.25" customHeight="1" x14ac:dyDescent="0.15">
      <c r="A65" s="247"/>
      <c r="B65" s="242" t="s">
        <v>156</v>
      </c>
      <c r="C65" s="196" t="s">
        <v>320</v>
      </c>
      <c r="D65" s="192">
        <v>42</v>
      </c>
    </row>
    <row r="66" spans="1:4" ht="17.25" customHeight="1" x14ac:dyDescent="0.15">
      <c r="A66" s="247"/>
      <c r="B66" s="242"/>
      <c r="C66" s="196" t="s">
        <v>318</v>
      </c>
      <c r="D66" s="192">
        <v>43</v>
      </c>
    </row>
    <row r="67" spans="1:4" ht="17.25" customHeight="1" x14ac:dyDescent="0.15">
      <c r="A67" s="247"/>
      <c r="B67" s="242"/>
      <c r="C67" s="196" t="s">
        <v>314</v>
      </c>
      <c r="D67" s="192">
        <v>44</v>
      </c>
    </row>
    <row r="68" spans="1:4" ht="17.25" customHeight="1" x14ac:dyDescent="0.15">
      <c r="A68" s="247"/>
      <c r="B68" s="247" t="s">
        <v>482</v>
      </c>
      <c r="C68" s="196" t="s">
        <v>307</v>
      </c>
      <c r="D68" s="192">
        <v>45</v>
      </c>
    </row>
    <row r="69" spans="1:4" ht="17.25" customHeight="1" x14ac:dyDescent="0.15">
      <c r="A69" s="247"/>
      <c r="B69" s="247"/>
      <c r="C69" s="196" t="s">
        <v>304</v>
      </c>
      <c r="D69" s="192">
        <v>46</v>
      </c>
    </row>
    <row r="70" spans="1:4" ht="17.25" customHeight="1" x14ac:dyDescent="0.15">
      <c r="A70" s="247"/>
      <c r="B70" s="247"/>
      <c r="C70" s="196" t="s">
        <v>302</v>
      </c>
      <c r="D70" s="192">
        <v>47</v>
      </c>
    </row>
    <row r="71" spans="1:4" ht="17.25" customHeight="1" x14ac:dyDescent="0.15">
      <c r="A71" s="247"/>
      <c r="B71" s="254" t="s">
        <v>481</v>
      </c>
      <c r="C71" s="196" t="s">
        <v>297</v>
      </c>
      <c r="D71" s="192">
        <v>48</v>
      </c>
    </row>
    <row r="72" spans="1:4" ht="17.25" customHeight="1" x14ac:dyDescent="0.15">
      <c r="A72" s="247"/>
      <c r="B72" s="254"/>
      <c r="C72" s="196" t="s">
        <v>480</v>
      </c>
      <c r="D72" s="192">
        <v>49</v>
      </c>
    </row>
    <row r="73" spans="1:4" ht="17.25" customHeight="1" x14ac:dyDescent="0.15">
      <c r="A73" s="247"/>
      <c r="B73" s="185" t="s">
        <v>292</v>
      </c>
      <c r="C73" s="196" t="s">
        <v>291</v>
      </c>
      <c r="D73" s="192">
        <v>50</v>
      </c>
    </row>
    <row r="74" spans="1:4" ht="17.25" customHeight="1" x14ac:dyDescent="0.15">
      <c r="A74" s="248" t="s">
        <v>12</v>
      </c>
      <c r="B74" s="249"/>
      <c r="C74" s="182" t="s">
        <v>289</v>
      </c>
      <c r="D74" s="192">
        <v>51</v>
      </c>
    </row>
    <row r="75" spans="1:4" ht="17.25" customHeight="1" x14ac:dyDescent="0.15">
      <c r="A75" s="190"/>
      <c r="B75" s="190"/>
      <c r="C75" s="189"/>
      <c r="D75" s="188"/>
    </row>
    <row r="76" spans="1:4" ht="17.25" customHeight="1" x14ac:dyDescent="0.15">
      <c r="A76" s="195" t="s">
        <v>479</v>
      </c>
      <c r="B76" s="194"/>
      <c r="C76" s="189"/>
      <c r="D76" s="188"/>
    </row>
    <row r="77" spans="1:4" ht="17.25" customHeight="1" x14ac:dyDescent="0.15">
      <c r="A77" s="250" t="s">
        <v>478</v>
      </c>
      <c r="B77" s="250"/>
      <c r="C77" s="193" t="s">
        <v>477</v>
      </c>
      <c r="D77" s="192" t="s">
        <v>473</v>
      </c>
    </row>
    <row r="78" spans="1:4" ht="17.25" customHeight="1" x14ac:dyDescent="0.15">
      <c r="A78" s="247" t="s">
        <v>476</v>
      </c>
      <c r="B78" s="247"/>
      <c r="C78" s="182" t="s">
        <v>280</v>
      </c>
      <c r="D78" s="192">
        <v>52</v>
      </c>
    </row>
    <row r="79" spans="1:4" ht="17.25" customHeight="1" x14ac:dyDescent="0.15">
      <c r="A79" s="247"/>
      <c r="B79" s="247"/>
      <c r="C79" s="182" t="s">
        <v>278</v>
      </c>
      <c r="D79" s="192">
        <v>53</v>
      </c>
    </row>
    <row r="80" spans="1:4" ht="17.25" customHeight="1" x14ac:dyDescent="0.15">
      <c r="A80" s="247"/>
      <c r="B80" s="247"/>
      <c r="C80" s="182" t="s">
        <v>276</v>
      </c>
      <c r="D80" s="192">
        <v>54</v>
      </c>
    </row>
    <row r="81" spans="1:4" ht="17.25" customHeight="1" x14ac:dyDescent="0.15">
      <c r="A81" s="247"/>
      <c r="B81" s="247"/>
      <c r="C81" s="182" t="s">
        <v>274</v>
      </c>
      <c r="D81" s="192">
        <v>55</v>
      </c>
    </row>
    <row r="82" spans="1:4" ht="17.25" customHeight="1" x14ac:dyDescent="0.15">
      <c r="A82" s="247"/>
      <c r="B82" s="247"/>
      <c r="C82" s="182" t="s">
        <v>272</v>
      </c>
      <c r="D82" s="192">
        <v>56</v>
      </c>
    </row>
    <row r="83" spans="1:4" ht="17.25" customHeight="1" x14ac:dyDescent="0.15">
      <c r="A83" s="247"/>
      <c r="B83" s="247"/>
      <c r="C83" s="182" t="s">
        <v>475</v>
      </c>
      <c r="D83" s="192">
        <v>57</v>
      </c>
    </row>
    <row r="84" spans="1:4" ht="17.25" customHeight="1" x14ac:dyDescent="0.15">
      <c r="A84" s="247"/>
      <c r="B84" s="247"/>
      <c r="C84" s="182" t="s">
        <v>474</v>
      </c>
      <c r="D84" s="192">
        <v>58</v>
      </c>
    </row>
    <row r="85" spans="1:4" ht="17.25" customHeight="1" x14ac:dyDescent="0.15">
      <c r="A85" s="247"/>
      <c r="B85" s="247"/>
      <c r="C85" s="182" t="s">
        <v>15</v>
      </c>
      <c r="D85" s="192">
        <v>59</v>
      </c>
    </row>
    <row r="86" spans="1:4" ht="17.25" customHeight="1" x14ac:dyDescent="0.15">
      <c r="A86" s="247"/>
      <c r="B86" s="247"/>
      <c r="C86" s="182" t="s">
        <v>501</v>
      </c>
      <c r="D86" s="192">
        <v>60</v>
      </c>
    </row>
    <row r="87" spans="1:4" ht="17.25" customHeight="1" x14ac:dyDescent="0.15">
      <c r="A87" s="190"/>
      <c r="B87" s="190"/>
      <c r="C87" s="189"/>
      <c r="D87" s="188"/>
    </row>
    <row r="88" spans="1:4" ht="30.75" customHeight="1" x14ac:dyDescent="0.15">
      <c r="A88" s="191" t="s">
        <v>265</v>
      </c>
      <c r="B88" s="190"/>
      <c r="C88" s="189"/>
      <c r="D88" s="188"/>
    </row>
    <row r="89" spans="1:4" ht="7.5" customHeight="1" x14ac:dyDescent="0.15">
      <c r="A89" s="190"/>
      <c r="B89" s="190"/>
      <c r="C89" s="189"/>
      <c r="D89" s="188"/>
    </row>
    <row r="90" spans="1:4" ht="17.25" customHeight="1" x14ac:dyDescent="0.15">
      <c r="A90" s="243" t="s">
        <v>4</v>
      </c>
      <c r="B90" s="244"/>
      <c r="C90" s="245" t="s">
        <v>5</v>
      </c>
      <c r="D90" s="251" t="s">
        <v>473</v>
      </c>
    </row>
    <row r="91" spans="1:4" ht="17.25" customHeight="1" x14ac:dyDescent="0.15">
      <c r="A91" s="187"/>
      <c r="B91" s="186" t="s">
        <v>14</v>
      </c>
      <c r="C91" s="246"/>
      <c r="D91" s="252"/>
    </row>
    <row r="92" spans="1:4" ht="17.25" customHeight="1" x14ac:dyDescent="0.15">
      <c r="A92" s="247" t="s">
        <v>10</v>
      </c>
      <c r="B92" s="242" t="s">
        <v>0</v>
      </c>
      <c r="C92" s="185" t="s">
        <v>258</v>
      </c>
      <c r="D92" s="181">
        <v>61</v>
      </c>
    </row>
    <row r="93" spans="1:4" ht="17.25" customHeight="1" x14ac:dyDescent="0.15">
      <c r="A93" s="247"/>
      <c r="B93" s="242"/>
      <c r="C93" s="184" t="s">
        <v>251</v>
      </c>
      <c r="D93" s="181">
        <v>62</v>
      </c>
    </row>
    <row r="94" spans="1:4" ht="17.25" customHeight="1" x14ac:dyDescent="0.15">
      <c r="A94" s="247"/>
      <c r="B94" s="242" t="s">
        <v>1</v>
      </c>
      <c r="C94" s="184" t="s">
        <v>247</v>
      </c>
      <c r="D94" s="181">
        <v>63</v>
      </c>
    </row>
    <row r="95" spans="1:4" ht="17.25" customHeight="1" x14ac:dyDescent="0.15">
      <c r="A95" s="247"/>
      <c r="B95" s="242"/>
      <c r="C95" s="182" t="s">
        <v>243</v>
      </c>
      <c r="D95" s="181">
        <v>64</v>
      </c>
    </row>
    <row r="96" spans="1:4" ht="17.25" customHeight="1" x14ac:dyDescent="0.15">
      <c r="A96" s="247"/>
      <c r="B96" s="242" t="s">
        <v>2</v>
      </c>
      <c r="C96" s="183" t="s">
        <v>239</v>
      </c>
      <c r="D96" s="181">
        <v>65</v>
      </c>
    </row>
    <row r="97" spans="1:4" ht="17.25" customHeight="1" x14ac:dyDescent="0.15">
      <c r="A97" s="247"/>
      <c r="B97" s="242"/>
      <c r="C97" s="182" t="s">
        <v>233</v>
      </c>
      <c r="D97" s="181">
        <v>66</v>
      </c>
    </row>
    <row r="98" spans="1:4" ht="17.25" customHeight="1" x14ac:dyDescent="0.15">
      <c r="A98" s="247"/>
      <c r="B98" s="247" t="s">
        <v>87</v>
      </c>
      <c r="C98" s="182" t="s">
        <v>505</v>
      </c>
      <c r="D98" s="181">
        <v>103</v>
      </c>
    </row>
    <row r="99" spans="1:4" ht="17.25" customHeight="1" x14ac:dyDescent="0.15">
      <c r="A99" s="247"/>
      <c r="B99" s="247"/>
      <c r="C99" s="182" t="s">
        <v>506</v>
      </c>
      <c r="D99" s="181">
        <v>104</v>
      </c>
    </row>
    <row r="100" spans="1:4" ht="17.25" customHeight="1" x14ac:dyDescent="0.15">
      <c r="A100" s="247"/>
      <c r="B100" s="247"/>
      <c r="C100" s="182" t="s">
        <v>507</v>
      </c>
      <c r="D100" s="181">
        <v>105</v>
      </c>
    </row>
    <row r="101" spans="1:4" ht="17.25" customHeight="1" x14ac:dyDescent="0.15">
      <c r="A101" s="247"/>
      <c r="B101" s="247"/>
      <c r="C101" s="182" t="s">
        <v>508</v>
      </c>
      <c r="D101" s="181">
        <v>106</v>
      </c>
    </row>
  </sheetData>
  <mergeCells count="38">
    <mergeCell ref="B98:B101"/>
    <mergeCell ref="A92:A101"/>
    <mergeCell ref="A11:B11"/>
    <mergeCell ref="A1:D1"/>
    <mergeCell ref="A30:B30"/>
    <mergeCell ref="A31:B37"/>
    <mergeCell ref="A8:B8"/>
    <mergeCell ref="A12:A25"/>
    <mergeCell ref="B17:B19"/>
    <mergeCell ref="B20:B22"/>
    <mergeCell ref="B23:B25"/>
    <mergeCell ref="A9:A10"/>
    <mergeCell ref="B12:B16"/>
    <mergeCell ref="B26:B27"/>
    <mergeCell ref="A26:A27"/>
    <mergeCell ref="A42:B42"/>
    <mergeCell ref="B43:B46"/>
    <mergeCell ref="A49:A52"/>
    <mergeCell ref="D55:D56"/>
    <mergeCell ref="A43:A47"/>
    <mergeCell ref="A48:B48"/>
    <mergeCell ref="D90:D91"/>
    <mergeCell ref="B92:B93"/>
    <mergeCell ref="B94:B95"/>
    <mergeCell ref="A57:A61"/>
    <mergeCell ref="A55:B55"/>
    <mergeCell ref="C55:C56"/>
    <mergeCell ref="A62:A73"/>
    <mergeCell ref="B62:B64"/>
    <mergeCell ref="B65:B67"/>
    <mergeCell ref="B71:B72"/>
    <mergeCell ref="B68:B70"/>
    <mergeCell ref="B96:B97"/>
    <mergeCell ref="A90:B90"/>
    <mergeCell ref="C90:C91"/>
    <mergeCell ref="A78:B86"/>
    <mergeCell ref="A74:B74"/>
    <mergeCell ref="A77:B77"/>
  </mergeCells>
  <phoneticPr fontId="4"/>
  <pageMargins left="0.7" right="0.7" top="0.75" bottom="0.75" header="0.3" footer="0.3"/>
  <pageSetup paperSize="9" orientation="portrait" r:id="rId1"/>
  <rowBreaks count="1" manualBreakCount="1">
    <brk id="53"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5362B-ED4C-4CF7-B57F-B6A02313156F}">
  <sheetPr>
    <tabColor rgb="FF66FFFF"/>
  </sheetPr>
  <dimension ref="A1:F196"/>
  <sheetViews>
    <sheetView view="pageBreakPreview" topLeftCell="A164" zoomScale="70" zoomScaleNormal="100" zoomScaleSheetLayoutView="70" workbookViewId="0">
      <selection activeCell="D160" sqref="D160"/>
    </sheetView>
  </sheetViews>
  <sheetFormatPr defaultColWidth="9" defaultRowHeight="13.5" x14ac:dyDescent="0.15"/>
  <cols>
    <col min="1" max="1" width="17.5" style="129" customWidth="1"/>
    <col min="2" max="2" width="20.875" style="129" customWidth="1"/>
    <col min="3" max="3" width="27.125" style="129" customWidth="1"/>
    <col min="4" max="4" width="51.75" style="130" customWidth="1"/>
    <col min="5" max="5" width="17.125" style="129" bestFit="1" customWidth="1"/>
    <col min="6" max="6" width="95.5" style="129" customWidth="1"/>
    <col min="7" max="16384" width="9" style="129"/>
  </cols>
  <sheetData>
    <row r="1" spans="1:6" ht="31.5" customHeight="1" x14ac:dyDescent="0.15">
      <c r="A1" s="315" t="s">
        <v>472</v>
      </c>
      <c r="B1" s="315"/>
      <c r="C1" s="315"/>
      <c r="D1" s="315"/>
      <c r="E1" s="315"/>
      <c r="F1" s="315"/>
    </row>
    <row r="2" spans="1:6" ht="22.5" customHeight="1" x14ac:dyDescent="0.15"/>
    <row r="3" spans="1:6" ht="19.5" customHeight="1" x14ac:dyDescent="0.15">
      <c r="B3" s="143"/>
      <c r="D3" s="147"/>
      <c r="E3" s="178" t="s">
        <v>471</v>
      </c>
    </row>
    <row r="4" spans="1:6" ht="19.5" customHeight="1" x14ac:dyDescent="0.15">
      <c r="B4" s="177"/>
      <c r="D4" s="147" t="s">
        <v>45</v>
      </c>
      <c r="E4" s="176">
        <v>200</v>
      </c>
    </row>
    <row r="5" spans="1:6" ht="19.5" customHeight="1" x14ac:dyDescent="0.15">
      <c r="B5" s="177"/>
      <c r="D5" s="147" t="s">
        <v>470</v>
      </c>
      <c r="E5" s="176">
        <v>300</v>
      </c>
    </row>
    <row r="6" spans="1:6" ht="19.5" customHeight="1" x14ac:dyDescent="0.15">
      <c r="A6" s="144" t="s">
        <v>469</v>
      </c>
      <c r="B6" s="131"/>
      <c r="C6" s="151"/>
      <c r="D6" s="166"/>
      <c r="E6" s="165"/>
      <c r="F6" s="131"/>
    </row>
    <row r="7" spans="1:6" ht="19.5" customHeight="1" x14ac:dyDescent="0.15">
      <c r="A7" s="151" t="s">
        <v>468</v>
      </c>
      <c r="B7" s="131"/>
      <c r="C7" s="151"/>
      <c r="D7" s="166"/>
      <c r="E7" s="165"/>
      <c r="F7" s="131"/>
    </row>
    <row r="8" spans="1:6" ht="19.5" customHeight="1" x14ac:dyDescent="0.15">
      <c r="A8" s="162" t="s">
        <v>33</v>
      </c>
      <c r="B8" s="306" t="s">
        <v>264</v>
      </c>
      <c r="C8" s="307"/>
      <c r="D8" s="139" t="s">
        <v>4</v>
      </c>
      <c r="E8" s="149" t="s">
        <v>262</v>
      </c>
      <c r="F8" s="162" t="s">
        <v>261</v>
      </c>
    </row>
    <row r="9" spans="1:6" ht="19.5" customHeight="1" x14ac:dyDescent="0.15">
      <c r="A9" s="322" t="s">
        <v>467</v>
      </c>
      <c r="B9" s="316" t="s">
        <v>466</v>
      </c>
      <c r="C9" s="317" t="s">
        <v>465</v>
      </c>
      <c r="D9" s="318" t="s">
        <v>72</v>
      </c>
      <c r="E9" s="320">
        <v>1</v>
      </c>
      <c r="F9" s="157" t="s">
        <v>464</v>
      </c>
    </row>
    <row r="10" spans="1:6" ht="19.5" customHeight="1" x14ac:dyDescent="0.15">
      <c r="A10" s="322"/>
      <c r="B10" s="316"/>
      <c r="C10" s="317"/>
      <c r="D10" s="319"/>
      <c r="E10" s="321"/>
      <c r="F10" s="171" t="s">
        <v>463</v>
      </c>
    </row>
    <row r="11" spans="1:6" ht="19.5" customHeight="1" x14ac:dyDescent="0.15">
      <c r="A11" s="322"/>
      <c r="B11" s="316"/>
      <c r="C11" s="153" t="s">
        <v>9</v>
      </c>
      <c r="D11" s="174" t="s">
        <v>392</v>
      </c>
      <c r="E11" s="172">
        <v>2</v>
      </c>
      <c r="F11" s="154" t="s">
        <v>392</v>
      </c>
    </row>
    <row r="12" spans="1:6" ht="40.5" customHeight="1" x14ac:dyDescent="0.15">
      <c r="A12" s="322"/>
      <c r="B12" s="292" t="s">
        <v>6</v>
      </c>
      <c r="C12" s="292"/>
      <c r="D12" s="153" t="s">
        <v>462</v>
      </c>
      <c r="E12" s="172">
        <v>3</v>
      </c>
      <c r="F12" s="175" t="s">
        <v>461</v>
      </c>
    </row>
    <row r="13" spans="1:6" ht="19.5" customHeight="1" x14ac:dyDescent="0.15">
      <c r="A13" s="322"/>
      <c r="B13" s="292" t="s">
        <v>10</v>
      </c>
      <c r="C13" s="292" t="s">
        <v>460</v>
      </c>
      <c r="D13" s="174" t="s">
        <v>459</v>
      </c>
      <c r="E13" s="172">
        <v>4</v>
      </c>
      <c r="F13" s="154" t="s">
        <v>458</v>
      </c>
    </row>
    <row r="14" spans="1:6" ht="19.5" customHeight="1" x14ac:dyDescent="0.15">
      <c r="A14" s="322"/>
      <c r="B14" s="292"/>
      <c r="C14" s="292"/>
      <c r="D14" s="323" t="s">
        <v>457</v>
      </c>
      <c r="E14" s="320">
        <v>5</v>
      </c>
      <c r="F14" s="157" t="s">
        <v>456</v>
      </c>
    </row>
    <row r="15" spans="1:6" ht="19.5" customHeight="1" x14ac:dyDescent="0.15">
      <c r="A15" s="322"/>
      <c r="B15" s="292"/>
      <c r="C15" s="292"/>
      <c r="D15" s="324"/>
      <c r="E15" s="321"/>
      <c r="F15" s="171" t="s">
        <v>455</v>
      </c>
    </row>
    <row r="16" spans="1:6" ht="19.5" customHeight="1" x14ac:dyDescent="0.15">
      <c r="A16" s="322"/>
      <c r="B16" s="292"/>
      <c r="C16" s="292"/>
      <c r="D16" s="318" t="s">
        <v>454</v>
      </c>
      <c r="E16" s="320">
        <v>6</v>
      </c>
      <c r="F16" s="159" t="s">
        <v>453</v>
      </c>
    </row>
    <row r="17" spans="1:6" ht="19.5" customHeight="1" x14ac:dyDescent="0.15">
      <c r="A17" s="322"/>
      <c r="B17" s="292"/>
      <c r="C17" s="292"/>
      <c r="D17" s="319"/>
      <c r="E17" s="321"/>
      <c r="F17" s="156" t="s">
        <v>452</v>
      </c>
    </row>
    <row r="18" spans="1:6" ht="19.5" customHeight="1" x14ac:dyDescent="0.15">
      <c r="A18" s="322"/>
      <c r="B18" s="292"/>
      <c r="C18" s="292"/>
      <c r="D18" s="217" t="s">
        <v>502</v>
      </c>
      <c r="E18" s="216">
        <v>100</v>
      </c>
      <c r="F18" s="161" t="s">
        <v>502</v>
      </c>
    </row>
    <row r="19" spans="1:6" ht="19.5" customHeight="1" x14ac:dyDescent="0.15">
      <c r="A19" s="322"/>
      <c r="B19" s="292"/>
      <c r="C19" s="292"/>
      <c r="D19" s="218" t="s">
        <v>503</v>
      </c>
      <c r="E19" s="172">
        <v>101</v>
      </c>
      <c r="F19" s="154" t="s">
        <v>503</v>
      </c>
    </row>
    <row r="20" spans="1:6" ht="19.5" customHeight="1" x14ac:dyDescent="0.15">
      <c r="A20" s="322"/>
      <c r="B20" s="292"/>
      <c r="C20" s="292" t="s">
        <v>451</v>
      </c>
      <c r="D20" s="323" t="s">
        <v>450</v>
      </c>
      <c r="E20" s="320">
        <v>7</v>
      </c>
      <c r="F20" s="157" t="s">
        <v>449</v>
      </c>
    </row>
    <row r="21" spans="1:6" ht="19.5" customHeight="1" x14ac:dyDescent="0.15">
      <c r="A21" s="322"/>
      <c r="B21" s="292"/>
      <c r="C21" s="292"/>
      <c r="D21" s="324"/>
      <c r="E21" s="321"/>
      <c r="F21" s="171" t="s">
        <v>448</v>
      </c>
    </row>
    <row r="22" spans="1:6" ht="19.5" customHeight="1" x14ac:dyDescent="0.15">
      <c r="A22" s="322"/>
      <c r="B22" s="292"/>
      <c r="C22" s="292"/>
      <c r="D22" s="318" t="s">
        <v>447</v>
      </c>
      <c r="E22" s="320">
        <v>8</v>
      </c>
      <c r="F22" s="159" t="s">
        <v>446</v>
      </c>
    </row>
    <row r="23" spans="1:6" ht="19.5" customHeight="1" x14ac:dyDescent="0.15">
      <c r="A23" s="322"/>
      <c r="B23" s="292"/>
      <c r="C23" s="292"/>
      <c r="D23" s="319"/>
      <c r="E23" s="321"/>
      <c r="F23" s="156" t="s">
        <v>445</v>
      </c>
    </row>
    <row r="24" spans="1:6" ht="19.5" customHeight="1" x14ac:dyDescent="0.15">
      <c r="A24" s="322"/>
      <c r="B24" s="292"/>
      <c r="C24" s="292"/>
      <c r="D24" s="318" t="s">
        <v>444</v>
      </c>
      <c r="E24" s="320">
        <v>9</v>
      </c>
      <c r="F24" s="157" t="s">
        <v>443</v>
      </c>
    </row>
    <row r="25" spans="1:6" ht="19.5" customHeight="1" x14ac:dyDescent="0.15">
      <c r="A25" s="322"/>
      <c r="B25" s="292"/>
      <c r="C25" s="292"/>
      <c r="D25" s="326"/>
      <c r="E25" s="325"/>
      <c r="F25" s="158" t="s">
        <v>442</v>
      </c>
    </row>
    <row r="26" spans="1:6" ht="19.5" customHeight="1" x14ac:dyDescent="0.15">
      <c r="A26" s="322"/>
      <c r="B26" s="292"/>
      <c r="C26" s="292"/>
      <c r="D26" s="319"/>
      <c r="E26" s="321"/>
      <c r="F26" s="171" t="s">
        <v>428</v>
      </c>
    </row>
    <row r="27" spans="1:6" ht="19.5" customHeight="1" x14ac:dyDescent="0.15">
      <c r="A27" s="322"/>
      <c r="B27" s="292"/>
      <c r="C27" s="292" t="s">
        <v>441</v>
      </c>
      <c r="D27" s="173" t="s">
        <v>440</v>
      </c>
      <c r="E27" s="172">
        <v>10</v>
      </c>
      <c r="F27" s="154" t="s">
        <v>439</v>
      </c>
    </row>
    <row r="28" spans="1:6" ht="19.5" customHeight="1" x14ac:dyDescent="0.15">
      <c r="A28" s="322"/>
      <c r="B28" s="292"/>
      <c r="C28" s="292"/>
      <c r="D28" s="173" t="s">
        <v>438</v>
      </c>
      <c r="E28" s="172">
        <v>11</v>
      </c>
      <c r="F28" s="161" t="s">
        <v>437</v>
      </c>
    </row>
    <row r="29" spans="1:6" ht="19.5" customHeight="1" x14ac:dyDescent="0.15">
      <c r="A29" s="322"/>
      <c r="B29" s="292"/>
      <c r="C29" s="292"/>
      <c r="D29" s="173" t="s">
        <v>436</v>
      </c>
      <c r="E29" s="172">
        <v>12</v>
      </c>
      <c r="F29" s="154" t="s">
        <v>436</v>
      </c>
    </row>
    <row r="30" spans="1:6" ht="19.5" customHeight="1" x14ac:dyDescent="0.15">
      <c r="A30" s="322"/>
      <c r="B30" s="292"/>
      <c r="C30" s="292" t="s">
        <v>2</v>
      </c>
      <c r="D30" s="173" t="s">
        <v>435</v>
      </c>
      <c r="E30" s="172">
        <v>13</v>
      </c>
      <c r="F30" s="161" t="s">
        <v>434</v>
      </c>
    </row>
    <row r="31" spans="1:6" ht="19.5" customHeight="1" x14ac:dyDescent="0.15">
      <c r="A31" s="322"/>
      <c r="B31" s="292"/>
      <c r="C31" s="292"/>
      <c r="D31" s="173" t="s">
        <v>433</v>
      </c>
      <c r="E31" s="172">
        <v>14</v>
      </c>
      <c r="F31" s="154" t="s">
        <v>432</v>
      </c>
    </row>
    <row r="32" spans="1:6" ht="19.5" customHeight="1" x14ac:dyDescent="0.15">
      <c r="A32" s="322"/>
      <c r="B32" s="292"/>
      <c r="C32" s="292"/>
      <c r="D32" s="318" t="s">
        <v>431</v>
      </c>
      <c r="E32" s="320">
        <v>15</v>
      </c>
      <c r="F32" s="157" t="s">
        <v>430</v>
      </c>
    </row>
    <row r="33" spans="1:6" ht="19.5" customHeight="1" x14ac:dyDescent="0.15">
      <c r="A33" s="322"/>
      <c r="B33" s="292"/>
      <c r="C33" s="292"/>
      <c r="D33" s="326"/>
      <c r="E33" s="325"/>
      <c r="F33" s="158" t="s">
        <v>429</v>
      </c>
    </row>
    <row r="34" spans="1:6" ht="19.5" customHeight="1" x14ac:dyDescent="0.15">
      <c r="A34" s="322"/>
      <c r="B34" s="292"/>
      <c r="C34" s="292"/>
      <c r="D34" s="326"/>
      <c r="E34" s="325"/>
      <c r="F34" s="158" t="s">
        <v>428</v>
      </c>
    </row>
    <row r="35" spans="1:6" ht="19.5" customHeight="1" x14ac:dyDescent="0.15">
      <c r="A35" s="322"/>
      <c r="B35" s="292"/>
      <c r="C35" s="292"/>
      <c r="D35" s="319"/>
      <c r="E35" s="321"/>
      <c r="F35" s="171" t="s">
        <v>427</v>
      </c>
    </row>
    <row r="36" spans="1:6" ht="19.5" customHeight="1" x14ac:dyDescent="0.15">
      <c r="A36" s="322"/>
      <c r="B36" s="292"/>
      <c r="C36" s="292" t="s">
        <v>7</v>
      </c>
      <c r="D36" s="323" t="s">
        <v>426</v>
      </c>
      <c r="E36" s="280">
        <v>16</v>
      </c>
      <c r="F36" s="159" t="s">
        <v>425</v>
      </c>
    </row>
    <row r="37" spans="1:6" ht="19.5" customHeight="1" x14ac:dyDescent="0.15">
      <c r="A37" s="322"/>
      <c r="B37" s="292"/>
      <c r="C37" s="292"/>
      <c r="D37" s="324"/>
      <c r="E37" s="282"/>
      <c r="F37" s="156" t="s">
        <v>424</v>
      </c>
    </row>
    <row r="38" spans="1:6" ht="19.5" customHeight="1" x14ac:dyDescent="0.15">
      <c r="A38" s="322"/>
      <c r="B38" s="292"/>
      <c r="C38" s="292"/>
      <c r="D38" s="219" t="s">
        <v>504</v>
      </c>
      <c r="E38" s="176">
        <v>102</v>
      </c>
      <c r="F38" s="154" t="s">
        <v>504</v>
      </c>
    </row>
    <row r="39" spans="1:6" ht="15" customHeight="1" x14ac:dyDescent="0.15">
      <c r="B39" s="170"/>
      <c r="C39" s="170"/>
      <c r="D39" s="169"/>
      <c r="E39" s="168"/>
    </row>
    <row r="40" spans="1:6" ht="15" customHeight="1" x14ac:dyDescent="0.15">
      <c r="A40" s="151" t="s">
        <v>423</v>
      </c>
      <c r="B40" s="131"/>
      <c r="C40" s="167"/>
      <c r="D40" s="166"/>
      <c r="E40" s="165"/>
      <c r="F40" s="131"/>
    </row>
    <row r="41" spans="1:6" ht="19.5" customHeight="1" x14ac:dyDescent="0.15">
      <c r="A41" s="162" t="s">
        <v>33</v>
      </c>
      <c r="B41" s="306" t="s">
        <v>264</v>
      </c>
      <c r="C41" s="307"/>
      <c r="D41" s="139" t="s">
        <v>4</v>
      </c>
      <c r="E41" s="149" t="s">
        <v>262</v>
      </c>
      <c r="F41" s="162" t="s">
        <v>261</v>
      </c>
    </row>
    <row r="42" spans="1:6" ht="19.5" customHeight="1" x14ac:dyDescent="0.15">
      <c r="A42" s="291" t="s">
        <v>422</v>
      </c>
      <c r="B42" s="328" t="s">
        <v>421</v>
      </c>
      <c r="C42" s="329"/>
      <c r="D42" s="163" t="s">
        <v>420</v>
      </c>
      <c r="E42" s="146">
        <v>17</v>
      </c>
      <c r="F42" s="154" t="s">
        <v>419</v>
      </c>
    </row>
    <row r="43" spans="1:6" ht="19.5" customHeight="1" x14ac:dyDescent="0.15">
      <c r="A43" s="291"/>
      <c r="B43" s="328"/>
      <c r="C43" s="329"/>
      <c r="D43" s="163" t="s">
        <v>418</v>
      </c>
      <c r="E43" s="146">
        <v>18</v>
      </c>
      <c r="F43" s="154" t="s">
        <v>417</v>
      </c>
    </row>
    <row r="44" spans="1:6" ht="19.5" customHeight="1" x14ac:dyDescent="0.15">
      <c r="A44" s="291"/>
      <c r="B44" s="328"/>
      <c r="C44" s="329"/>
      <c r="D44" s="163" t="s">
        <v>416</v>
      </c>
      <c r="E44" s="146">
        <v>19</v>
      </c>
      <c r="F44" s="154" t="s">
        <v>415</v>
      </c>
    </row>
    <row r="45" spans="1:6" ht="19.5" customHeight="1" x14ac:dyDescent="0.15">
      <c r="A45" s="291"/>
      <c r="B45" s="328"/>
      <c r="C45" s="329"/>
      <c r="D45" s="163" t="s">
        <v>414</v>
      </c>
      <c r="E45" s="146">
        <v>20</v>
      </c>
      <c r="F45" s="164" t="s">
        <v>413</v>
      </c>
    </row>
    <row r="46" spans="1:6" ht="19.5" customHeight="1" x14ac:dyDescent="0.15">
      <c r="A46" s="291"/>
      <c r="B46" s="328"/>
      <c r="C46" s="329"/>
      <c r="D46" s="163" t="s">
        <v>412</v>
      </c>
      <c r="E46" s="146">
        <v>21</v>
      </c>
      <c r="F46" s="154" t="s">
        <v>411</v>
      </c>
    </row>
    <row r="47" spans="1:6" ht="19.5" customHeight="1" x14ac:dyDescent="0.15">
      <c r="A47" s="291"/>
      <c r="B47" s="328"/>
      <c r="C47" s="329"/>
      <c r="D47" s="163" t="s">
        <v>410</v>
      </c>
      <c r="E47" s="146">
        <v>22</v>
      </c>
      <c r="F47" s="154" t="s">
        <v>409</v>
      </c>
    </row>
    <row r="48" spans="1:6" ht="19.5" customHeight="1" x14ac:dyDescent="0.15">
      <c r="A48" s="291"/>
      <c r="B48" s="328"/>
      <c r="C48" s="329"/>
      <c r="D48" s="163" t="s">
        <v>408</v>
      </c>
      <c r="E48" s="146">
        <v>23</v>
      </c>
      <c r="F48" s="145" t="s">
        <v>44</v>
      </c>
    </row>
    <row r="49" spans="1:6" ht="15" customHeight="1" x14ac:dyDescent="0.15">
      <c r="B49" s="143"/>
      <c r="C49" s="143"/>
      <c r="D49" s="142"/>
      <c r="E49" s="141"/>
    </row>
    <row r="50" spans="1:6" ht="19.5" customHeight="1" x14ac:dyDescent="0.15">
      <c r="A50" s="144" t="s">
        <v>407</v>
      </c>
      <c r="C50" s="143"/>
      <c r="D50" s="142"/>
      <c r="E50" s="141"/>
    </row>
    <row r="51" spans="1:6" ht="19.5" customHeight="1" x14ac:dyDescent="0.15">
      <c r="A51" s="151" t="s">
        <v>406</v>
      </c>
      <c r="C51" s="143"/>
      <c r="D51" s="142"/>
      <c r="E51" s="141"/>
    </row>
    <row r="52" spans="1:6" ht="18.75" x14ac:dyDescent="0.15">
      <c r="A52" s="162" t="s">
        <v>33</v>
      </c>
      <c r="B52" s="306" t="s">
        <v>264</v>
      </c>
      <c r="C52" s="307"/>
      <c r="D52" s="139" t="s">
        <v>4</v>
      </c>
      <c r="E52" s="149" t="s">
        <v>262</v>
      </c>
      <c r="F52" s="162" t="s">
        <v>261</v>
      </c>
    </row>
    <row r="53" spans="1:6" ht="18.75" customHeight="1" x14ac:dyDescent="0.15">
      <c r="A53" s="291" t="s">
        <v>282</v>
      </c>
      <c r="B53" s="289" t="s">
        <v>8</v>
      </c>
      <c r="C53" s="289" t="s">
        <v>405</v>
      </c>
      <c r="D53" s="283" t="s">
        <v>404</v>
      </c>
      <c r="E53" s="286">
        <v>24</v>
      </c>
      <c r="F53" s="161" t="s">
        <v>403</v>
      </c>
    </row>
    <row r="54" spans="1:6" ht="18.75" customHeight="1" x14ac:dyDescent="0.15">
      <c r="A54" s="291"/>
      <c r="B54" s="314"/>
      <c r="C54" s="314"/>
      <c r="D54" s="285"/>
      <c r="E54" s="288"/>
      <c r="F54" s="156" t="s">
        <v>402</v>
      </c>
    </row>
    <row r="55" spans="1:6" ht="18.75" customHeight="1" x14ac:dyDescent="0.15">
      <c r="A55" s="291"/>
      <c r="B55" s="314"/>
      <c r="C55" s="314"/>
      <c r="D55" s="330" t="s">
        <v>401</v>
      </c>
      <c r="E55" s="286">
        <v>25</v>
      </c>
      <c r="F55" s="161" t="s">
        <v>400</v>
      </c>
    </row>
    <row r="56" spans="1:6" ht="18.75" customHeight="1" x14ac:dyDescent="0.15">
      <c r="A56" s="291"/>
      <c r="B56" s="314"/>
      <c r="C56" s="314"/>
      <c r="D56" s="331"/>
      <c r="E56" s="288"/>
      <c r="F56" s="156" t="s">
        <v>399</v>
      </c>
    </row>
    <row r="57" spans="1:6" ht="18.75" customHeight="1" x14ac:dyDescent="0.15">
      <c r="A57" s="291"/>
      <c r="B57" s="314"/>
      <c r="C57" s="314"/>
      <c r="D57" s="283" t="s">
        <v>398</v>
      </c>
      <c r="E57" s="286">
        <v>26</v>
      </c>
      <c r="F57" s="161" t="s">
        <v>397</v>
      </c>
    </row>
    <row r="58" spans="1:6" ht="18.75" customHeight="1" x14ac:dyDescent="0.15">
      <c r="A58" s="291"/>
      <c r="B58" s="314"/>
      <c r="C58" s="314"/>
      <c r="D58" s="285"/>
      <c r="E58" s="288"/>
      <c r="F58" s="156" t="s">
        <v>396</v>
      </c>
    </row>
    <row r="59" spans="1:6" ht="18.75" customHeight="1" x14ac:dyDescent="0.15">
      <c r="A59" s="291"/>
      <c r="B59" s="314"/>
      <c r="C59" s="314"/>
      <c r="D59" s="283" t="s">
        <v>395</v>
      </c>
      <c r="E59" s="286">
        <v>27</v>
      </c>
      <c r="F59" s="161" t="s">
        <v>394</v>
      </c>
    </row>
    <row r="60" spans="1:6" ht="18.75" customHeight="1" x14ac:dyDescent="0.15">
      <c r="A60" s="291"/>
      <c r="B60" s="314"/>
      <c r="C60" s="290"/>
      <c r="D60" s="285"/>
      <c r="E60" s="288"/>
      <c r="F60" s="156" t="s">
        <v>393</v>
      </c>
    </row>
    <row r="61" spans="1:6" ht="18.75" customHeight="1" x14ac:dyDescent="0.15">
      <c r="A61" s="291"/>
      <c r="B61" s="314"/>
      <c r="C61" s="152" t="s">
        <v>9</v>
      </c>
      <c r="D61" s="160" t="s">
        <v>392</v>
      </c>
      <c r="E61" s="146">
        <v>28</v>
      </c>
      <c r="F61" s="154" t="s">
        <v>392</v>
      </c>
    </row>
    <row r="62" spans="1:6" ht="18.75" customHeight="1" x14ac:dyDescent="0.15">
      <c r="A62" s="291"/>
      <c r="B62" s="308" t="s">
        <v>6</v>
      </c>
      <c r="C62" s="309"/>
      <c r="D62" s="283" t="s">
        <v>391</v>
      </c>
      <c r="E62" s="286">
        <v>29</v>
      </c>
      <c r="F62" s="159" t="s">
        <v>390</v>
      </c>
    </row>
    <row r="63" spans="1:6" ht="18.75" customHeight="1" x14ac:dyDescent="0.15">
      <c r="A63" s="291"/>
      <c r="B63" s="310"/>
      <c r="C63" s="311"/>
      <c r="D63" s="284"/>
      <c r="E63" s="287"/>
      <c r="F63" s="158" t="s">
        <v>389</v>
      </c>
    </row>
    <row r="64" spans="1:6" ht="37.5" x14ac:dyDescent="0.15">
      <c r="A64" s="291"/>
      <c r="B64" s="312"/>
      <c r="C64" s="313"/>
      <c r="D64" s="285"/>
      <c r="E64" s="288"/>
      <c r="F64" s="156" t="s">
        <v>388</v>
      </c>
    </row>
    <row r="65" spans="1:6" ht="18.75" customHeight="1" x14ac:dyDescent="0.15">
      <c r="A65" s="291"/>
      <c r="B65" s="289" t="s">
        <v>10</v>
      </c>
      <c r="C65" s="309" t="s">
        <v>87</v>
      </c>
      <c r="D65" s="283" t="s">
        <v>387</v>
      </c>
      <c r="E65" s="286">
        <v>30</v>
      </c>
      <c r="F65" s="159" t="s">
        <v>386</v>
      </c>
    </row>
    <row r="66" spans="1:6" ht="18.75" customHeight="1" x14ac:dyDescent="0.15">
      <c r="A66" s="291"/>
      <c r="B66" s="314"/>
      <c r="C66" s="311"/>
      <c r="D66" s="284"/>
      <c r="E66" s="287"/>
      <c r="F66" s="158" t="s">
        <v>385</v>
      </c>
    </row>
    <row r="67" spans="1:6" ht="18.75" customHeight="1" x14ac:dyDescent="0.15">
      <c r="A67" s="291"/>
      <c r="B67" s="314"/>
      <c r="C67" s="311"/>
      <c r="D67" s="284"/>
      <c r="E67" s="287"/>
      <c r="F67" s="157" t="s">
        <v>384</v>
      </c>
    </row>
    <row r="68" spans="1:6" ht="18.75" customHeight="1" x14ac:dyDescent="0.15">
      <c r="A68" s="291"/>
      <c r="B68" s="314"/>
      <c r="C68" s="311"/>
      <c r="D68" s="284"/>
      <c r="E68" s="287"/>
      <c r="F68" s="158" t="s">
        <v>383</v>
      </c>
    </row>
    <row r="69" spans="1:6" ht="18.75" customHeight="1" x14ac:dyDescent="0.15">
      <c r="A69" s="291"/>
      <c r="B69" s="314"/>
      <c r="C69" s="311"/>
      <c r="D69" s="284"/>
      <c r="E69" s="287"/>
      <c r="F69" s="158" t="s">
        <v>382</v>
      </c>
    </row>
    <row r="70" spans="1:6" ht="18.75" customHeight="1" x14ac:dyDescent="0.15">
      <c r="A70" s="291"/>
      <c r="B70" s="314"/>
      <c r="C70" s="311"/>
      <c r="D70" s="284"/>
      <c r="E70" s="287"/>
      <c r="F70" s="158" t="s">
        <v>381</v>
      </c>
    </row>
    <row r="71" spans="1:6" ht="18.75" customHeight="1" x14ac:dyDescent="0.15">
      <c r="A71" s="291"/>
      <c r="B71" s="314"/>
      <c r="C71" s="313"/>
      <c r="D71" s="285"/>
      <c r="E71" s="288"/>
      <c r="F71" s="156" t="s">
        <v>380</v>
      </c>
    </row>
    <row r="72" spans="1:6" ht="18.75" customHeight="1" x14ac:dyDescent="0.15">
      <c r="A72" s="291"/>
      <c r="B72" s="314"/>
      <c r="C72" s="309" t="s">
        <v>0</v>
      </c>
      <c r="D72" s="283" t="s">
        <v>379</v>
      </c>
      <c r="E72" s="286">
        <v>31</v>
      </c>
      <c r="F72" s="159" t="s">
        <v>378</v>
      </c>
    </row>
    <row r="73" spans="1:6" ht="18.75" customHeight="1" x14ac:dyDescent="0.15">
      <c r="A73" s="291"/>
      <c r="B73" s="314"/>
      <c r="C73" s="311"/>
      <c r="D73" s="284"/>
      <c r="E73" s="287"/>
      <c r="F73" s="158" t="s">
        <v>377</v>
      </c>
    </row>
    <row r="74" spans="1:6" ht="18.75" customHeight="1" x14ac:dyDescent="0.15">
      <c r="A74" s="291"/>
      <c r="B74" s="314"/>
      <c r="C74" s="311"/>
      <c r="D74" s="284"/>
      <c r="E74" s="287"/>
      <c r="F74" s="158" t="s">
        <v>376</v>
      </c>
    </row>
    <row r="75" spans="1:6" ht="18.75" customHeight="1" x14ac:dyDescent="0.15">
      <c r="A75" s="291"/>
      <c r="B75" s="314"/>
      <c r="C75" s="311"/>
      <c r="D75" s="284"/>
      <c r="E75" s="287"/>
      <c r="F75" s="158" t="s">
        <v>375</v>
      </c>
    </row>
    <row r="76" spans="1:6" ht="18.75" customHeight="1" x14ac:dyDescent="0.15">
      <c r="A76" s="291"/>
      <c r="B76" s="314"/>
      <c r="C76" s="311"/>
      <c r="D76" s="284"/>
      <c r="E76" s="287"/>
      <c r="F76" s="158" t="s">
        <v>374</v>
      </c>
    </row>
    <row r="77" spans="1:6" ht="18.75" customHeight="1" x14ac:dyDescent="0.15">
      <c r="A77" s="291"/>
      <c r="B77" s="314"/>
      <c r="C77" s="311"/>
      <c r="D77" s="284"/>
      <c r="E77" s="287"/>
      <c r="F77" s="158" t="s">
        <v>373</v>
      </c>
    </row>
    <row r="78" spans="1:6" ht="18.75" customHeight="1" x14ac:dyDescent="0.15">
      <c r="A78" s="291"/>
      <c r="B78" s="314"/>
      <c r="C78" s="311"/>
      <c r="D78" s="284"/>
      <c r="E78" s="287"/>
      <c r="F78" s="158" t="s">
        <v>372</v>
      </c>
    </row>
    <row r="79" spans="1:6" ht="18.75" customHeight="1" x14ac:dyDescent="0.15">
      <c r="A79" s="291"/>
      <c r="B79" s="314"/>
      <c r="C79" s="311"/>
      <c r="D79" s="284"/>
      <c r="E79" s="287"/>
      <c r="F79" s="158" t="s">
        <v>371</v>
      </c>
    </row>
    <row r="80" spans="1:6" ht="18.75" customHeight="1" x14ac:dyDescent="0.15">
      <c r="A80" s="291"/>
      <c r="B80" s="314"/>
      <c r="C80" s="311"/>
      <c r="D80" s="284"/>
      <c r="E80" s="287"/>
      <c r="F80" s="158" t="s">
        <v>370</v>
      </c>
    </row>
    <row r="81" spans="1:6" ht="18.75" customHeight="1" x14ac:dyDescent="0.15">
      <c r="A81" s="291"/>
      <c r="B81" s="314"/>
      <c r="C81" s="311"/>
      <c r="D81" s="284"/>
      <c r="E81" s="287"/>
      <c r="F81" s="158" t="s">
        <v>369</v>
      </c>
    </row>
    <row r="82" spans="1:6" ht="18.75" customHeight="1" x14ac:dyDescent="0.15">
      <c r="A82" s="291"/>
      <c r="B82" s="314"/>
      <c r="C82" s="311"/>
      <c r="D82" s="284"/>
      <c r="E82" s="287"/>
      <c r="F82" s="158" t="s">
        <v>368</v>
      </c>
    </row>
    <row r="83" spans="1:6" ht="18.75" customHeight="1" x14ac:dyDescent="0.15">
      <c r="A83" s="291"/>
      <c r="B83" s="314"/>
      <c r="C83" s="311"/>
      <c r="D83" s="284"/>
      <c r="E83" s="287"/>
      <c r="F83" s="157" t="s">
        <v>367</v>
      </c>
    </row>
    <row r="84" spans="1:6" ht="18.75" customHeight="1" x14ac:dyDescent="0.15">
      <c r="A84" s="291"/>
      <c r="B84" s="314"/>
      <c r="C84" s="311"/>
      <c r="D84" s="284"/>
      <c r="E84" s="287"/>
      <c r="F84" s="158" t="s">
        <v>366</v>
      </c>
    </row>
    <row r="85" spans="1:6" ht="18.75" customHeight="1" x14ac:dyDescent="0.15">
      <c r="A85" s="291"/>
      <c r="B85" s="314"/>
      <c r="C85" s="311"/>
      <c r="D85" s="284"/>
      <c r="E85" s="287"/>
      <c r="F85" s="158" t="s">
        <v>365</v>
      </c>
    </row>
    <row r="86" spans="1:6" ht="18.75" customHeight="1" x14ac:dyDescent="0.15">
      <c r="A86" s="291"/>
      <c r="B86" s="314"/>
      <c r="C86" s="311"/>
      <c r="D86" s="284"/>
      <c r="E86" s="287"/>
      <c r="F86" s="158" t="s">
        <v>364</v>
      </c>
    </row>
    <row r="87" spans="1:6" ht="18.75" customHeight="1" x14ac:dyDescent="0.15">
      <c r="A87" s="291"/>
      <c r="B87" s="314"/>
      <c r="C87" s="313"/>
      <c r="D87" s="285"/>
      <c r="E87" s="288"/>
      <c r="F87" s="156" t="s">
        <v>346</v>
      </c>
    </row>
    <row r="88" spans="1:6" ht="18.75" customHeight="1" x14ac:dyDescent="0.15">
      <c r="A88" s="291"/>
      <c r="B88" s="314"/>
      <c r="C88" s="309" t="s">
        <v>1</v>
      </c>
      <c r="D88" s="277" t="s">
        <v>363</v>
      </c>
      <c r="E88" s="286">
        <v>32</v>
      </c>
      <c r="F88" s="159" t="s">
        <v>362</v>
      </c>
    </row>
    <row r="89" spans="1:6" ht="18.75" customHeight="1" x14ac:dyDescent="0.15">
      <c r="A89" s="291"/>
      <c r="B89" s="314"/>
      <c r="C89" s="311"/>
      <c r="D89" s="278"/>
      <c r="E89" s="287"/>
      <c r="F89" s="158" t="s">
        <v>361</v>
      </c>
    </row>
    <row r="90" spans="1:6" ht="18.75" customHeight="1" x14ac:dyDescent="0.15">
      <c r="A90" s="291"/>
      <c r="B90" s="314"/>
      <c r="C90" s="311"/>
      <c r="D90" s="278"/>
      <c r="E90" s="287"/>
      <c r="F90" s="158" t="s">
        <v>360</v>
      </c>
    </row>
    <row r="91" spans="1:6" ht="18.75" customHeight="1" x14ac:dyDescent="0.15">
      <c r="A91" s="291"/>
      <c r="B91" s="314"/>
      <c r="C91" s="311"/>
      <c r="D91" s="278"/>
      <c r="E91" s="287"/>
      <c r="F91" s="158" t="s">
        <v>359</v>
      </c>
    </row>
    <row r="92" spans="1:6" ht="18.75" customHeight="1" x14ac:dyDescent="0.15">
      <c r="A92" s="291"/>
      <c r="B92" s="314"/>
      <c r="C92" s="311"/>
      <c r="D92" s="278"/>
      <c r="E92" s="287"/>
      <c r="F92" s="157" t="s">
        <v>358</v>
      </c>
    </row>
    <row r="93" spans="1:6" ht="18.75" customHeight="1" x14ac:dyDescent="0.15">
      <c r="A93" s="291"/>
      <c r="B93" s="314"/>
      <c r="C93" s="311"/>
      <c r="D93" s="278"/>
      <c r="E93" s="287"/>
      <c r="F93" s="158" t="s">
        <v>357</v>
      </c>
    </row>
    <row r="94" spans="1:6" ht="18.75" customHeight="1" x14ac:dyDescent="0.15">
      <c r="A94" s="291"/>
      <c r="B94" s="314"/>
      <c r="C94" s="311"/>
      <c r="D94" s="278"/>
      <c r="E94" s="287"/>
      <c r="F94" s="158" t="s">
        <v>356</v>
      </c>
    </row>
    <row r="95" spans="1:6" ht="18.75" customHeight="1" x14ac:dyDescent="0.15">
      <c r="A95" s="291"/>
      <c r="B95" s="314"/>
      <c r="C95" s="313"/>
      <c r="D95" s="279"/>
      <c r="E95" s="288"/>
      <c r="F95" s="156" t="s">
        <v>355</v>
      </c>
    </row>
    <row r="96" spans="1:6" ht="18.75" customHeight="1" x14ac:dyDescent="0.15">
      <c r="A96" s="291"/>
      <c r="B96" s="314"/>
      <c r="C96" s="289" t="s">
        <v>2</v>
      </c>
      <c r="D96" s="277" t="s">
        <v>354</v>
      </c>
      <c r="E96" s="286">
        <v>33</v>
      </c>
      <c r="F96" s="159" t="s">
        <v>353</v>
      </c>
    </row>
    <row r="97" spans="1:6" ht="18.75" customHeight="1" x14ac:dyDescent="0.15">
      <c r="A97" s="291"/>
      <c r="B97" s="314"/>
      <c r="C97" s="314"/>
      <c r="D97" s="278"/>
      <c r="E97" s="287"/>
      <c r="F97" s="158" t="s">
        <v>352</v>
      </c>
    </row>
    <row r="98" spans="1:6" ht="18.75" customHeight="1" x14ac:dyDescent="0.15">
      <c r="A98" s="291"/>
      <c r="B98" s="314"/>
      <c r="C98" s="314"/>
      <c r="D98" s="278"/>
      <c r="E98" s="287"/>
      <c r="F98" s="158" t="s">
        <v>351</v>
      </c>
    </row>
    <row r="99" spans="1:6" ht="18.75" customHeight="1" x14ac:dyDescent="0.15">
      <c r="A99" s="291"/>
      <c r="B99" s="314"/>
      <c r="C99" s="314"/>
      <c r="D99" s="278"/>
      <c r="E99" s="287"/>
      <c r="F99" s="158" t="s">
        <v>350</v>
      </c>
    </row>
    <row r="100" spans="1:6" ht="18.75" customHeight="1" x14ac:dyDescent="0.15">
      <c r="A100" s="291"/>
      <c r="B100" s="314"/>
      <c r="C100" s="314"/>
      <c r="D100" s="278"/>
      <c r="E100" s="287"/>
      <c r="F100" s="158" t="s">
        <v>349</v>
      </c>
    </row>
    <row r="101" spans="1:6" ht="18.75" customHeight="1" x14ac:dyDescent="0.15">
      <c r="A101" s="291"/>
      <c r="B101" s="314"/>
      <c r="C101" s="314"/>
      <c r="D101" s="278"/>
      <c r="E101" s="287"/>
      <c r="F101" s="158" t="s">
        <v>348</v>
      </c>
    </row>
    <row r="102" spans="1:6" ht="18.75" customHeight="1" x14ac:dyDescent="0.15">
      <c r="A102" s="291"/>
      <c r="B102" s="314"/>
      <c r="C102" s="314"/>
      <c r="D102" s="278"/>
      <c r="E102" s="287"/>
      <c r="F102" s="157" t="s">
        <v>347</v>
      </c>
    </row>
    <row r="103" spans="1:6" ht="18.75" customHeight="1" x14ac:dyDescent="0.15">
      <c r="A103" s="291"/>
      <c r="B103" s="290"/>
      <c r="C103" s="290"/>
      <c r="D103" s="279"/>
      <c r="E103" s="288"/>
      <c r="F103" s="156" t="s">
        <v>346</v>
      </c>
    </row>
    <row r="104" spans="1:6" ht="15" customHeight="1" x14ac:dyDescent="0.15">
      <c r="B104" s="143"/>
      <c r="C104" s="143"/>
      <c r="D104" s="142"/>
      <c r="E104" s="141"/>
    </row>
    <row r="105" spans="1:6" ht="19.5" customHeight="1" x14ac:dyDescent="0.15">
      <c r="A105" s="151" t="s">
        <v>345</v>
      </c>
      <c r="C105" s="143"/>
      <c r="D105" s="155"/>
      <c r="E105" s="141"/>
    </row>
    <row r="106" spans="1:6" ht="19.5" customHeight="1" x14ac:dyDescent="0.15">
      <c r="A106" s="295" t="s">
        <v>33</v>
      </c>
      <c r="B106" s="296" t="s">
        <v>264</v>
      </c>
      <c r="C106" s="297"/>
      <c r="D106" s="298" t="s">
        <v>263</v>
      </c>
      <c r="E106" s="293" t="s">
        <v>262</v>
      </c>
      <c r="F106" s="295" t="s">
        <v>261</v>
      </c>
    </row>
    <row r="107" spans="1:6" ht="19.5" customHeight="1" x14ac:dyDescent="0.15">
      <c r="A107" s="295"/>
      <c r="B107" s="140"/>
      <c r="C107" s="139" t="s">
        <v>260</v>
      </c>
      <c r="D107" s="299"/>
      <c r="E107" s="294"/>
      <c r="F107" s="295"/>
    </row>
    <row r="108" spans="1:6" ht="18.75" customHeight="1" x14ac:dyDescent="0.15">
      <c r="A108" s="291" t="s">
        <v>282</v>
      </c>
      <c r="B108" s="292" t="s">
        <v>9</v>
      </c>
      <c r="C108" s="147" t="s">
        <v>331</v>
      </c>
      <c r="D108" s="152" t="s">
        <v>344</v>
      </c>
      <c r="E108" s="146">
        <v>34</v>
      </c>
      <c r="F108" s="145" t="s">
        <v>343</v>
      </c>
    </row>
    <row r="109" spans="1:6" ht="18.75" customHeight="1" x14ac:dyDescent="0.15">
      <c r="A109" s="291"/>
      <c r="B109" s="292"/>
      <c r="C109" s="289" t="s">
        <v>342</v>
      </c>
      <c r="D109" s="283" t="s">
        <v>341</v>
      </c>
      <c r="E109" s="286">
        <v>35</v>
      </c>
      <c r="F109" s="133" t="s">
        <v>340</v>
      </c>
    </row>
    <row r="110" spans="1:6" ht="18.75" customHeight="1" x14ac:dyDescent="0.15">
      <c r="A110" s="291"/>
      <c r="B110" s="292"/>
      <c r="C110" s="290"/>
      <c r="D110" s="285"/>
      <c r="E110" s="288"/>
      <c r="F110" s="132" t="s">
        <v>339</v>
      </c>
    </row>
    <row r="111" spans="1:6" ht="38.25" customHeight="1" x14ac:dyDescent="0.15">
      <c r="A111" s="291"/>
      <c r="B111" s="292"/>
      <c r="C111" s="147" t="s">
        <v>308</v>
      </c>
      <c r="D111" s="152" t="s">
        <v>338</v>
      </c>
      <c r="E111" s="146">
        <v>36</v>
      </c>
      <c r="F111" s="154" t="s">
        <v>337</v>
      </c>
    </row>
    <row r="112" spans="1:6" ht="18.75" customHeight="1" x14ac:dyDescent="0.15">
      <c r="A112" s="291"/>
      <c r="B112" s="292"/>
      <c r="C112" s="289" t="s">
        <v>298</v>
      </c>
      <c r="D112" s="283" t="s">
        <v>336</v>
      </c>
      <c r="E112" s="286">
        <v>37</v>
      </c>
      <c r="F112" s="133" t="s">
        <v>335</v>
      </c>
    </row>
    <row r="113" spans="1:6" ht="18.75" customHeight="1" x14ac:dyDescent="0.15">
      <c r="A113" s="291"/>
      <c r="B113" s="292"/>
      <c r="C113" s="290"/>
      <c r="D113" s="285"/>
      <c r="E113" s="288"/>
      <c r="F113" s="132" t="s">
        <v>334</v>
      </c>
    </row>
    <row r="114" spans="1:6" ht="18" customHeight="1" x14ac:dyDescent="0.15">
      <c r="A114" s="291"/>
      <c r="B114" s="292"/>
      <c r="C114" s="147" t="s">
        <v>292</v>
      </c>
      <c r="D114" s="152" t="s">
        <v>333</v>
      </c>
      <c r="E114" s="146">
        <v>38</v>
      </c>
      <c r="F114" s="136" t="s">
        <v>332</v>
      </c>
    </row>
    <row r="115" spans="1:6" ht="18" customHeight="1" x14ac:dyDescent="0.15">
      <c r="A115" s="291"/>
      <c r="B115" s="292" t="s">
        <v>10</v>
      </c>
      <c r="C115" s="274" t="s">
        <v>331</v>
      </c>
      <c r="D115" s="152" t="s">
        <v>330</v>
      </c>
      <c r="E115" s="146">
        <v>39</v>
      </c>
      <c r="F115" s="145" t="s">
        <v>329</v>
      </c>
    </row>
    <row r="116" spans="1:6" ht="18" customHeight="1" x14ac:dyDescent="0.15">
      <c r="A116" s="291"/>
      <c r="B116" s="292"/>
      <c r="C116" s="275"/>
      <c r="D116" s="152" t="s">
        <v>328</v>
      </c>
      <c r="E116" s="146">
        <v>40</v>
      </c>
      <c r="F116" s="137" t="s">
        <v>327</v>
      </c>
    </row>
    <row r="117" spans="1:6" ht="18" customHeight="1" x14ac:dyDescent="0.15">
      <c r="A117" s="291"/>
      <c r="B117" s="292"/>
      <c r="C117" s="275"/>
      <c r="D117" s="283" t="s">
        <v>326</v>
      </c>
      <c r="E117" s="286">
        <v>41</v>
      </c>
      <c r="F117" s="133" t="s">
        <v>325</v>
      </c>
    </row>
    <row r="118" spans="1:6" ht="18" customHeight="1" x14ac:dyDescent="0.15">
      <c r="A118" s="291"/>
      <c r="B118" s="292"/>
      <c r="C118" s="275"/>
      <c r="D118" s="284"/>
      <c r="E118" s="287"/>
      <c r="F118" s="134" t="s">
        <v>324</v>
      </c>
    </row>
    <row r="119" spans="1:6" ht="18" customHeight="1" x14ac:dyDescent="0.15">
      <c r="A119" s="291"/>
      <c r="B119" s="292"/>
      <c r="C119" s="275"/>
      <c r="D119" s="284"/>
      <c r="E119" s="287"/>
      <c r="F119" s="134" t="s">
        <v>323</v>
      </c>
    </row>
    <row r="120" spans="1:6" ht="18" customHeight="1" x14ac:dyDescent="0.15">
      <c r="A120" s="291"/>
      <c r="B120" s="292"/>
      <c r="C120" s="275"/>
      <c r="D120" s="284"/>
      <c r="E120" s="287"/>
      <c r="F120" s="134" t="s">
        <v>322</v>
      </c>
    </row>
    <row r="121" spans="1:6" ht="18" customHeight="1" x14ac:dyDescent="0.15">
      <c r="A121" s="291"/>
      <c r="B121" s="292"/>
      <c r="C121" s="276"/>
      <c r="D121" s="285"/>
      <c r="E121" s="288"/>
      <c r="F121" s="132" t="s">
        <v>321</v>
      </c>
    </row>
    <row r="122" spans="1:6" ht="18" customHeight="1" x14ac:dyDescent="0.15">
      <c r="A122" s="291"/>
      <c r="B122" s="292"/>
      <c r="C122" s="274" t="s">
        <v>156</v>
      </c>
      <c r="D122" s="152" t="s">
        <v>320</v>
      </c>
      <c r="E122" s="146">
        <v>42</v>
      </c>
      <c r="F122" s="145" t="s">
        <v>319</v>
      </c>
    </row>
    <row r="123" spans="1:6" ht="18" customHeight="1" x14ac:dyDescent="0.15">
      <c r="A123" s="291"/>
      <c r="B123" s="292"/>
      <c r="C123" s="275"/>
      <c r="D123" s="283" t="s">
        <v>318</v>
      </c>
      <c r="E123" s="286">
        <v>43</v>
      </c>
      <c r="F123" s="133" t="s">
        <v>317</v>
      </c>
    </row>
    <row r="124" spans="1:6" ht="18" customHeight="1" x14ac:dyDescent="0.15">
      <c r="A124" s="291"/>
      <c r="B124" s="292"/>
      <c r="C124" s="275"/>
      <c r="D124" s="284"/>
      <c r="E124" s="287"/>
      <c r="F124" s="138" t="s">
        <v>316</v>
      </c>
    </row>
    <row r="125" spans="1:6" ht="18" customHeight="1" x14ac:dyDescent="0.15">
      <c r="A125" s="291"/>
      <c r="B125" s="292"/>
      <c r="C125" s="275"/>
      <c r="D125" s="285"/>
      <c r="E125" s="288"/>
      <c r="F125" s="132" t="s">
        <v>315</v>
      </c>
    </row>
    <row r="126" spans="1:6" ht="18" customHeight="1" x14ac:dyDescent="0.15">
      <c r="A126" s="291"/>
      <c r="B126" s="292"/>
      <c r="C126" s="275"/>
      <c r="D126" s="283" t="s">
        <v>314</v>
      </c>
      <c r="E126" s="286">
        <v>44</v>
      </c>
      <c r="F126" s="133" t="s">
        <v>313</v>
      </c>
    </row>
    <row r="127" spans="1:6" ht="18" customHeight="1" x14ac:dyDescent="0.15">
      <c r="A127" s="291"/>
      <c r="B127" s="292"/>
      <c r="C127" s="275"/>
      <c r="D127" s="284"/>
      <c r="E127" s="287"/>
      <c r="F127" s="134" t="s">
        <v>312</v>
      </c>
    </row>
    <row r="128" spans="1:6" ht="18" customHeight="1" x14ac:dyDescent="0.15">
      <c r="A128" s="291"/>
      <c r="B128" s="292"/>
      <c r="C128" s="275"/>
      <c r="D128" s="284"/>
      <c r="E128" s="287"/>
      <c r="F128" s="134" t="s">
        <v>311</v>
      </c>
    </row>
    <row r="129" spans="1:6" ht="18" customHeight="1" x14ac:dyDescent="0.15">
      <c r="A129" s="291"/>
      <c r="B129" s="292"/>
      <c r="C129" s="275"/>
      <c r="D129" s="284"/>
      <c r="E129" s="287"/>
      <c r="F129" s="134" t="s">
        <v>310</v>
      </c>
    </row>
    <row r="130" spans="1:6" ht="18" customHeight="1" x14ac:dyDescent="0.15">
      <c r="A130" s="291"/>
      <c r="B130" s="292"/>
      <c r="C130" s="276"/>
      <c r="D130" s="285"/>
      <c r="E130" s="288"/>
      <c r="F130" s="132" t="s">
        <v>309</v>
      </c>
    </row>
    <row r="131" spans="1:6" ht="18" customHeight="1" x14ac:dyDescent="0.15">
      <c r="A131" s="291"/>
      <c r="B131" s="292"/>
      <c r="C131" s="274" t="s">
        <v>308</v>
      </c>
      <c r="D131" s="283" t="s">
        <v>307</v>
      </c>
      <c r="E131" s="286">
        <v>45</v>
      </c>
      <c r="F131" s="133" t="s">
        <v>306</v>
      </c>
    </row>
    <row r="132" spans="1:6" ht="18" customHeight="1" x14ac:dyDescent="0.15">
      <c r="A132" s="291"/>
      <c r="B132" s="292"/>
      <c r="C132" s="275"/>
      <c r="D132" s="285"/>
      <c r="E132" s="288"/>
      <c r="F132" s="137" t="s">
        <v>305</v>
      </c>
    </row>
    <row r="133" spans="1:6" ht="18" customHeight="1" x14ac:dyDescent="0.15">
      <c r="A133" s="291"/>
      <c r="B133" s="292"/>
      <c r="C133" s="275"/>
      <c r="D133" s="152" t="s">
        <v>304</v>
      </c>
      <c r="E133" s="146">
        <v>46</v>
      </c>
      <c r="F133" s="145" t="s">
        <v>303</v>
      </c>
    </row>
    <row r="134" spans="1:6" ht="18" customHeight="1" x14ac:dyDescent="0.15">
      <c r="A134" s="291"/>
      <c r="B134" s="292"/>
      <c r="C134" s="275"/>
      <c r="D134" s="283" t="s">
        <v>302</v>
      </c>
      <c r="E134" s="286">
        <v>47</v>
      </c>
      <c r="F134" s="133" t="s">
        <v>301</v>
      </c>
    </row>
    <row r="135" spans="1:6" ht="18" customHeight="1" x14ac:dyDescent="0.15">
      <c r="A135" s="291"/>
      <c r="B135" s="292"/>
      <c r="C135" s="275"/>
      <c r="D135" s="284"/>
      <c r="E135" s="287"/>
      <c r="F135" s="134" t="s">
        <v>300</v>
      </c>
    </row>
    <row r="136" spans="1:6" ht="18" customHeight="1" x14ac:dyDescent="0.15">
      <c r="A136" s="291"/>
      <c r="B136" s="292"/>
      <c r="C136" s="276"/>
      <c r="D136" s="285"/>
      <c r="E136" s="288"/>
      <c r="F136" s="132" t="s">
        <v>299</v>
      </c>
    </row>
    <row r="137" spans="1:6" ht="18" customHeight="1" x14ac:dyDescent="0.15">
      <c r="A137" s="291"/>
      <c r="B137" s="292"/>
      <c r="C137" s="274" t="s">
        <v>298</v>
      </c>
      <c r="D137" s="152" t="s">
        <v>297</v>
      </c>
      <c r="E137" s="146">
        <v>48</v>
      </c>
      <c r="F137" s="145" t="s">
        <v>296</v>
      </c>
    </row>
    <row r="138" spans="1:6" ht="18" customHeight="1" x14ac:dyDescent="0.15">
      <c r="A138" s="291"/>
      <c r="B138" s="292"/>
      <c r="C138" s="275"/>
      <c r="D138" s="283" t="s">
        <v>295</v>
      </c>
      <c r="E138" s="286">
        <v>49</v>
      </c>
      <c r="F138" s="133" t="s">
        <v>294</v>
      </c>
    </row>
    <row r="139" spans="1:6" ht="18" customHeight="1" x14ac:dyDescent="0.15">
      <c r="A139" s="291"/>
      <c r="B139" s="292"/>
      <c r="C139" s="276"/>
      <c r="D139" s="285"/>
      <c r="E139" s="288"/>
      <c r="F139" s="132" t="s">
        <v>293</v>
      </c>
    </row>
    <row r="140" spans="1:6" ht="18" customHeight="1" x14ac:dyDescent="0.15">
      <c r="A140" s="291"/>
      <c r="B140" s="292"/>
      <c r="C140" s="153" t="s">
        <v>292</v>
      </c>
      <c r="D140" s="152" t="s">
        <v>291</v>
      </c>
      <c r="E140" s="146">
        <v>50</v>
      </c>
      <c r="F140" s="145" t="s">
        <v>290</v>
      </c>
    </row>
    <row r="141" spans="1:6" ht="18" customHeight="1" x14ac:dyDescent="0.15">
      <c r="A141" s="291"/>
      <c r="B141" s="300" t="s">
        <v>12</v>
      </c>
      <c r="C141" s="301"/>
      <c r="D141" s="277" t="s">
        <v>289</v>
      </c>
      <c r="E141" s="286">
        <v>51</v>
      </c>
      <c r="F141" s="133" t="s">
        <v>266</v>
      </c>
    </row>
    <row r="142" spans="1:6" ht="18" customHeight="1" x14ac:dyDescent="0.15">
      <c r="A142" s="291"/>
      <c r="B142" s="302"/>
      <c r="C142" s="303"/>
      <c r="D142" s="278"/>
      <c r="E142" s="287"/>
      <c r="F142" s="134" t="s">
        <v>288</v>
      </c>
    </row>
    <row r="143" spans="1:6" ht="18" customHeight="1" x14ac:dyDescent="0.15">
      <c r="A143" s="291"/>
      <c r="B143" s="302"/>
      <c r="C143" s="303"/>
      <c r="D143" s="278"/>
      <c r="E143" s="287"/>
      <c r="F143" s="134" t="s">
        <v>287</v>
      </c>
    </row>
    <row r="144" spans="1:6" ht="18" customHeight="1" x14ac:dyDescent="0.15">
      <c r="A144" s="291"/>
      <c r="B144" s="302"/>
      <c r="C144" s="303"/>
      <c r="D144" s="278"/>
      <c r="E144" s="287"/>
      <c r="F144" s="134" t="s">
        <v>286</v>
      </c>
    </row>
    <row r="145" spans="1:6" ht="18" customHeight="1" x14ac:dyDescent="0.15">
      <c r="A145" s="291"/>
      <c r="B145" s="302"/>
      <c r="C145" s="303"/>
      <c r="D145" s="278"/>
      <c r="E145" s="287"/>
      <c r="F145" s="134" t="s">
        <v>285</v>
      </c>
    </row>
    <row r="146" spans="1:6" ht="18" customHeight="1" x14ac:dyDescent="0.15">
      <c r="A146" s="291"/>
      <c r="B146" s="304"/>
      <c r="C146" s="305"/>
      <c r="D146" s="279"/>
      <c r="E146" s="288"/>
      <c r="F146" s="132" t="s">
        <v>284</v>
      </c>
    </row>
    <row r="147" spans="1:6" ht="15" customHeight="1" x14ac:dyDescent="0.15">
      <c r="B147" s="143"/>
      <c r="C147" s="143"/>
      <c r="D147" s="142"/>
      <c r="E147" s="141"/>
    </row>
    <row r="148" spans="1:6" ht="19.5" customHeight="1" x14ac:dyDescent="0.15">
      <c r="A148" s="151" t="s">
        <v>283</v>
      </c>
      <c r="C148" s="150"/>
      <c r="D148" s="142"/>
      <c r="E148" s="141"/>
    </row>
    <row r="149" spans="1:6" ht="19.5" customHeight="1" x14ac:dyDescent="0.15">
      <c r="A149" s="148" t="s">
        <v>33</v>
      </c>
      <c r="B149" s="306" t="s">
        <v>264</v>
      </c>
      <c r="C149" s="307"/>
      <c r="D149" s="139" t="s">
        <v>4</v>
      </c>
      <c r="E149" s="149" t="s">
        <v>262</v>
      </c>
      <c r="F149" s="148" t="s">
        <v>261</v>
      </c>
    </row>
    <row r="150" spans="1:6" ht="18" customHeight="1" x14ac:dyDescent="0.15">
      <c r="A150" s="291" t="s">
        <v>282</v>
      </c>
      <c r="B150" s="292" t="s">
        <v>281</v>
      </c>
      <c r="C150" s="292"/>
      <c r="D150" s="147" t="s">
        <v>280</v>
      </c>
      <c r="E150" s="146">
        <v>52</v>
      </c>
      <c r="F150" s="145" t="s">
        <v>279</v>
      </c>
    </row>
    <row r="151" spans="1:6" ht="18" customHeight="1" x14ac:dyDescent="0.15">
      <c r="A151" s="291"/>
      <c r="B151" s="292"/>
      <c r="C151" s="292"/>
      <c r="D151" s="147" t="s">
        <v>278</v>
      </c>
      <c r="E151" s="146">
        <v>53</v>
      </c>
      <c r="F151" s="145" t="s">
        <v>277</v>
      </c>
    </row>
    <row r="152" spans="1:6" ht="18" customHeight="1" x14ac:dyDescent="0.15">
      <c r="A152" s="291"/>
      <c r="B152" s="292"/>
      <c r="C152" s="292"/>
      <c r="D152" s="147" t="s">
        <v>276</v>
      </c>
      <c r="E152" s="146">
        <v>54</v>
      </c>
      <c r="F152" s="145" t="s">
        <v>275</v>
      </c>
    </row>
    <row r="153" spans="1:6" ht="18" customHeight="1" x14ac:dyDescent="0.15">
      <c r="A153" s="291"/>
      <c r="B153" s="292"/>
      <c r="C153" s="292"/>
      <c r="D153" s="147" t="s">
        <v>274</v>
      </c>
      <c r="E153" s="146">
        <v>55</v>
      </c>
      <c r="F153" s="145" t="s">
        <v>273</v>
      </c>
    </row>
    <row r="154" spans="1:6" ht="18" customHeight="1" x14ac:dyDescent="0.15">
      <c r="A154" s="291"/>
      <c r="B154" s="292"/>
      <c r="C154" s="292"/>
      <c r="D154" s="147" t="s">
        <v>272</v>
      </c>
      <c r="E154" s="146">
        <v>56</v>
      </c>
      <c r="F154" s="145" t="s">
        <v>271</v>
      </c>
    </row>
    <row r="155" spans="1:6" ht="18" customHeight="1" x14ac:dyDescent="0.15">
      <c r="A155" s="291"/>
      <c r="B155" s="292"/>
      <c r="C155" s="292"/>
      <c r="D155" s="147" t="s">
        <v>500</v>
      </c>
      <c r="E155" s="146">
        <v>57</v>
      </c>
      <c r="F155" s="145" t="s">
        <v>270</v>
      </c>
    </row>
    <row r="156" spans="1:6" ht="38.25" customHeight="1" x14ac:dyDescent="0.15">
      <c r="A156" s="291"/>
      <c r="B156" s="292"/>
      <c r="C156" s="292"/>
      <c r="D156" s="147" t="s">
        <v>269</v>
      </c>
      <c r="E156" s="146">
        <v>58</v>
      </c>
      <c r="F156" s="145" t="s">
        <v>268</v>
      </c>
    </row>
    <row r="157" spans="1:6" ht="18" customHeight="1" x14ac:dyDescent="0.15">
      <c r="A157" s="291"/>
      <c r="B157" s="292"/>
      <c r="C157" s="292"/>
      <c r="D157" s="147" t="s">
        <v>15</v>
      </c>
      <c r="E157" s="146">
        <v>59</v>
      </c>
      <c r="F157" s="145" t="s">
        <v>15</v>
      </c>
    </row>
    <row r="158" spans="1:6" ht="18" customHeight="1" x14ac:dyDescent="0.15">
      <c r="A158" s="291"/>
      <c r="B158" s="292"/>
      <c r="C158" s="292"/>
      <c r="D158" s="147" t="s">
        <v>267</v>
      </c>
      <c r="E158" s="146">
        <v>60</v>
      </c>
      <c r="F158" s="145" t="s">
        <v>266</v>
      </c>
    </row>
    <row r="159" spans="1:6" ht="15" customHeight="1" x14ac:dyDescent="0.15">
      <c r="B159" s="143"/>
      <c r="C159" s="143"/>
      <c r="D159" s="142"/>
      <c r="E159" s="141"/>
    </row>
    <row r="160" spans="1:6" ht="19.5" customHeight="1" x14ac:dyDescent="0.15">
      <c r="A160" s="144" t="s">
        <v>265</v>
      </c>
      <c r="C160" s="143"/>
      <c r="D160" s="142"/>
      <c r="E160" s="141"/>
    </row>
    <row r="161" spans="1:6" ht="8.25" customHeight="1" x14ac:dyDescent="0.15">
      <c r="B161" s="143"/>
      <c r="C161" s="143"/>
      <c r="D161" s="142"/>
      <c r="E161" s="141"/>
    </row>
    <row r="162" spans="1:6" ht="19.5" customHeight="1" x14ac:dyDescent="0.15">
      <c r="A162" s="295" t="s">
        <v>33</v>
      </c>
      <c r="B162" s="296" t="s">
        <v>264</v>
      </c>
      <c r="C162" s="297"/>
      <c r="D162" s="298" t="s">
        <v>263</v>
      </c>
      <c r="E162" s="293" t="s">
        <v>262</v>
      </c>
      <c r="F162" s="272" t="s">
        <v>261</v>
      </c>
    </row>
    <row r="163" spans="1:6" ht="19.5" customHeight="1" x14ac:dyDescent="0.15">
      <c r="A163" s="295"/>
      <c r="B163" s="140"/>
      <c r="C163" s="139" t="s">
        <v>260</v>
      </c>
      <c r="D163" s="299"/>
      <c r="E163" s="294"/>
      <c r="F163" s="273"/>
    </row>
    <row r="164" spans="1:6" ht="19.5" customHeight="1" x14ac:dyDescent="0.15">
      <c r="A164" s="327" t="s">
        <v>259</v>
      </c>
      <c r="B164" s="292" t="s">
        <v>10</v>
      </c>
      <c r="C164" s="274" t="s">
        <v>0</v>
      </c>
      <c r="D164" s="277" t="s">
        <v>258</v>
      </c>
      <c r="E164" s="280">
        <v>61</v>
      </c>
      <c r="F164" s="133" t="s">
        <v>257</v>
      </c>
    </row>
    <row r="165" spans="1:6" ht="19.5" customHeight="1" x14ac:dyDescent="0.15">
      <c r="A165" s="327"/>
      <c r="B165" s="292"/>
      <c r="C165" s="275"/>
      <c r="D165" s="278"/>
      <c r="E165" s="281"/>
      <c r="F165" s="134" t="s">
        <v>256</v>
      </c>
    </row>
    <row r="166" spans="1:6" ht="19.5" customHeight="1" x14ac:dyDescent="0.15">
      <c r="A166" s="327"/>
      <c r="B166" s="292"/>
      <c r="C166" s="275"/>
      <c r="D166" s="278"/>
      <c r="E166" s="281"/>
      <c r="F166" s="134" t="s">
        <v>255</v>
      </c>
    </row>
    <row r="167" spans="1:6" ht="19.5" customHeight="1" x14ac:dyDescent="0.15">
      <c r="A167" s="327"/>
      <c r="B167" s="292"/>
      <c r="C167" s="275"/>
      <c r="D167" s="278"/>
      <c r="E167" s="281"/>
      <c r="F167" s="134" t="s">
        <v>254</v>
      </c>
    </row>
    <row r="168" spans="1:6" ht="19.5" customHeight="1" x14ac:dyDescent="0.15">
      <c r="A168" s="327"/>
      <c r="B168" s="292"/>
      <c r="C168" s="275"/>
      <c r="D168" s="278"/>
      <c r="E168" s="281"/>
      <c r="F168" s="138" t="s">
        <v>253</v>
      </c>
    </row>
    <row r="169" spans="1:6" ht="19.5" customHeight="1" x14ac:dyDescent="0.15">
      <c r="A169" s="327"/>
      <c r="B169" s="292"/>
      <c r="C169" s="275"/>
      <c r="D169" s="278"/>
      <c r="E169" s="281"/>
      <c r="F169" s="134" t="s">
        <v>252</v>
      </c>
    </row>
    <row r="170" spans="1:6" ht="19.5" customHeight="1" x14ac:dyDescent="0.15">
      <c r="A170" s="327"/>
      <c r="B170" s="292"/>
      <c r="C170" s="275"/>
      <c r="D170" s="279"/>
      <c r="E170" s="282"/>
      <c r="F170" s="132" t="s">
        <v>234</v>
      </c>
    </row>
    <row r="171" spans="1:6" ht="19.5" customHeight="1" x14ac:dyDescent="0.15">
      <c r="A171" s="327"/>
      <c r="B171" s="292"/>
      <c r="C171" s="275"/>
      <c r="D171" s="283" t="s">
        <v>251</v>
      </c>
      <c r="E171" s="280">
        <v>62</v>
      </c>
      <c r="F171" s="133" t="s">
        <v>250</v>
      </c>
    </row>
    <row r="172" spans="1:6" ht="19.5" customHeight="1" x14ac:dyDescent="0.15">
      <c r="A172" s="327"/>
      <c r="B172" s="292"/>
      <c r="C172" s="275"/>
      <c r="D172" s="284"/>
      <c r="E172" s="281"/>
      <c r="F172" s="135" t="s">
        <v>249</v>
      </c>
    </row>
    <row r="173" spans="1:6" ht="19.5" customHeight="1" x14ac:dyDescent="0.15">
      <c r="A173" s="327"/>
      <c r="B173" s="292"/>
      <c r="C173" s="275"/>
      <c r="D173" s="284"/>
      <c r="E173" s="281"/>
      <c r="F173" s="134" t="s">
        <v>248</v>
      </c>
    </row>
    <row r="174" spans="1:6" ht="19.5" customHeight="1" x14ac:dyDescent="0.15">
      <c r="A174" s="327"/>
      <c r="B174" s="292"/>
      <c r="C174" s="276"/>
      <c r="D174" s="285"/>
      <c r="E174" s="282"/>
      <c r="F174" s="132" t="s">
        <v>231</v>
      </c>
    </row>
    <row r="175" spans="1:6" ht="19.5" customHeight="1" x14ac:dyDescent="0.15">
      <c r="A175" s="327"/>
      <c r="B175" s="292"/>
      <c r="C175" s="274" t="s">
        <v>1</v>
      </c>
      <c r="D175" s="277" t="s">
        <v>247</v>
      </c>
      <c r="E175" s="280">
        <v>63</v>
      </c>
      <c r="F175" s="133" t="s">
        <v>246</v>
      </c>
    </row>
    <row r="176" spans="1:6" ht="19.5" customHeight="1" x14ac:dyDescent="0.15">
      <c r="A176" s="327"/>
      <c r="B176" s="292"/>
      <c r="C176" s="275"/>
      <c r="D176" s="278"/>
      <c r="E176" s="281"/>
      <c r="F176" s="134" t="s">
        <v>245</v>
      </c>
    </row>
    <row r="177" spans="1:6" ht="19.5" customHeight="1" x14ac:dyDescent="0.15">
      <c r="A177" s="327"/>
      <c r="B177" s="292"/>
      <c r="C177" s="275"/>
      <c r="D177" s="279"/>
      <c r="E177" s="282"/>
      <c r="F177" s="137" t="s">
        <v>244</v>
      </c>
    </row>
    <row r="178" spans="1:6" ht="19.5" customHeight="1" x14ac:dyDescent="0.15">
      <c r="A178" s="327"/>
      <c r="B178" s="292"/>
      <c r="C178" s="275"/>
      <c r="D178" s="277" t="s">
        <v>243</v>
      </c>
      <c r="E178" s="280">
        <v>64</v>
      </c>
      <c r="F178" s="136" t="s">
        <v>242</v>
      </c>
    </row>
    <row r="179" spans="1:6" ht="19.5" customHeight="1" x14ac:dyDescent="0.15">
      <c r="A179" s="327"/>
      <c r="B179" s="292"/>
      <c r="C179" s="275"/>
      <c r="D179" s="278"/>
      <c r="E179" s="281"/>
      <c r="F179" s="134" t="s">
        <v>241</v>
      </c>
    </row>
    <row r="180" spans="1:6" ht="19.5" customHeight="1" x14ac:dyDescent="0.15">
      <c r="A180" s="327"/>
      <c r="B180" s="292"/>
      <c r="C180" s="276"/>
      <c r="D180" s="279"/>
      <c r="E180" s="282"/>
      <c r="F180" s="132" t="s">
        <v>240</v>
      </c>
    </row>
    <row r="181" spans="1:6" ht="19.5" customHeight="1" x14ac:dyDescent="0.15">
      <c r="A181" s="327"/>
      <c r="B181" s="292"/>
      <c r="C181" s="274" t="s">
        <v>2</v>
      </c>
      <c r="D181" s="277" t="s">
        <v>239</v>
      </c>
      <c r="E181" s="280">
        <v>65</v>
      </c>
      <c r="F181" s="133" t="s">
        <v>238</v>
      </c>
    </row>
    <row r="182" spans="1:6" ht="19.5" customHeight="1" x14ac:dyDescent="0.15">
      <c r="A182" s="327"/>
      <c r="B182" s="292"/>
      <c r="C182" s="275"/>
      <c r="D182" s="278"/>
      <c r="E182" s="281"/>
      <c r="F182" s="135" t="s">
        <v>237</v>
      </c>
    </row>
    <row r="183" spans="1:6" ht="19.5" customHeight="1" x14ac:dyDescent="0.15">
      <c r="A183" s="327"/>
      <c r="B183" s="292"/>
      <c r="C183" s="275"/>
      <c r="D183" s="278"/>
      <c r="E183" s="281"/>
      <c r="F183" s="134" t="s">
        <v>236</v>
      </c>
    </row>
    <row r="184" spans="1:6" ht="19.5" customHeight="1" x14ac:dyDescent="0.15">
      <c r="A184" s="327"/>
      <c r="B184" s="292"/>
      <c r="C184" s="275"/>
      <c r="D184" s="278"/>
      <c r="E184" s="281"/>
      <c r="F184" s="134" t="s">
        <v>235</v>
      </c>
    </row>
    <row r="185" spans="1:6" ht="19.5" customHeight="1" x14ac:dyDescent="0.15">
      <c r="A185" s="327"/>
      <c r="B185" s="292"/>
      <c r="C185" s="275"/>
      <c r="D185" s="279"/>
      <c r="E185" s="282"/>
      <c r="F185" s="132" t="s">
        <v>234</v>
      </c>
    </row>
    <row r="186" spans="1:6" ht="19.5" customHeight="1" x14ac:dyDescent="0.15">
      <c r="A186" s="327"/>
      <c r="B186" s="292"/>
      <c r="C186" s="275"/>
      <c r="D186" s="277" t="s">
        <v>233</v>
      </c>
      <c r="E186" s="280">
        <v>66</v>
      </c>
      <c r="F186" s="133" t="s">
        <v>232</v>
      </c>
    </row>
    <row r="187" spans="1:6" ht="19.5" customHeight="1" x14ac:dyDescent="0.15">
      <c r="A187" s="327"/>
      <c r="B187" s="292"/>
      <c r="C187" s="276"/>
      <c r="D187" s="279"/>
      <c r="E187" s="282"/>
      <c r="F187" s="132" t="s">
        <v>231</v>
      </c>
    </row>
    <row r="188" spans="1:6" ht="19.5" customHeight="1" x14ac:dyDescent="0.15">
      <c r="A188" s="327"/>
      <c r="B188" s="292"/>
      <c r="C188" s="292" t="s">
        <v>87</v>
      </c>
      <c r="D188" s="147" t="s">
        <v>505</v>
      </c>
      <c r="E188" s="176">
        <v>103</v>
      </c>
      <c r="F188" s="145" t="s">
        <v>505</v>
      </c>
    </row>
    <row r="189" spans="1:6" ht="19.5" customHeight="1" x14ac:dyDescent="0.15">
      <c r="A189" s="327"/>
      <c r="B189" s="292"/>
      <c r="C189" s="292"/>
      <c r="D189" s="147" t="s">
        <v>506</v>
      </c>
      <c r="E189" s="176">
        <v>104</v>
      </c>
      <c r="F189" s="145" t="s">
        <v>506</v>
      </c>
    </row>
    <row r="190" spans="1:6" ht="19.5" customHeight="1" x14ac:dyDescent="0.15">
      <c r="A190" s="327"/>
      <c r="B190" s="292"/>
      <c r="C190" s="292"/>
      <c r="D190" s="317" t="s">
        <v>507</v>
      </c>
      <c r="E190" s="280">
        <v>105</v>
      </c>
      <c r="F190" s="136" t="s">
        <v>509</v>
      </c>
    </row>
    <row r="191" spans="1:6" ht="19.5" customHeight="1" x14ac:dyDescent="0.15">
      <c r="A191" s="327"/>
      <c r="B191" s="292"/>
      <c r="C191" s="292"/>
      <c r="D191" s="317"/>
      <c r="E191" s="282"/>
      <c r="F191" s="132" t="s">
        <v>507</v>
      </c>
    </row>
    <row r="192" spans="1:6" ht="19.5" customHeight="1" x14ac:dyDescent="0.15">
      <c r="A192" s="327"/>
      <c r="B192" s="292"/>
      <c r="C192" s="292"/>
      <c r="D192" s="317" t="s">
        <v>508</v>
      </c>
      <c r="E192" s="280">
        <v>106</v>
      </c>
      <c r="F192" s="133" t="s">
        <v>510</v>
      </c>
    </row>
    <row r="193" spans="1:6" ht="19.5" customHeight="1" x14ac:dyDescent="0.15">
      <c r="A193" s="327"/>
      <c r="B193" s="292"/>
      <c r="C193" s="292"/>
      <c r="D193" s="317"/>
      <c r="E193" s="282"/>
      <c r="F193" s="137" t="s">
        <v>508</v>
      </c>
    </row>
    <row r="196" spans="1:6" ht="18.75" x14ac:dyDescent="0.15">
      <c r="A196" s="131" t="s">
        <v>230</v>
      </c>
    </row>
  </sheetData>
  <mergeCells count="122">
    <mergeCell ref="A106:A107"/>
    <mergeCell ref="B106:C106"/>
    <mergeCell ref="D106:D107"/>
    <mergeCell ref="E106:E107"/>
    <mergeCell ref="E131:E132"/>
    <mergeCell ref="A42:A48"/>
    <mergeCell ref="B42:C48"/>
    <mergeCell ref="B52:C52"/>
    <mergeCell ref="A53:A103"/>
    <mergeCell ref="D53:D54"/>
    <mergeCell ref="E53:E54"/>
    <mergeCell ref="D55:D56"/>
    <mergeCell ref="E55:E56"/>
    <mergeCell ref="D57:D58"/>
    <mergeCell ref="E57:E58"/>
    <mergeCell ref="D32:D35"/>
    <mergeCell ref="E32:E35"/>
    <mergeCell ref="D24:D26"/>
    <mergeCell ref="C36:C38"/>
    <mergeCell ref="C188:C193"/>
    <mergeCell ref="D190:D191"/>
    <mergeCell ref="E190:E191"/>
    <mergeCell ref="D192:D193"/>
    <mergeCell ref="E192:E193"/>
    <mergeCell ref="B149:C149"/>
    <mergeCell ref="E123:E125"/>
    <mergeCell ref="A1:F1"/>
    <mergeCell ref="B8:C8"/>
    <mergeCell ref="B9:B11"/>
    <mergeCell ref="C9:C10"/>
    <mergeCell ref="D9:D10"/>
    <mergeCell ref="E9:E10"/>
    <mergeCell ref="B12:C12"/>
    <mergeCell ref="E20:E21"/>
    <mergeCell ref="D22:D23"/>
    <mergeCell ref="E22:E23"/>
    <mergeCell ref="C13:C19"/>
    <mergeCell ref="B13:B38"/>
    <mergeCell ref="A9:A38"/>
    <mergeCell ref="D36:D37"/>
    <mergeCell ref="E36:E37"/>
    <mergeCell ref="D14:D15"/>
    <mergeCell ref="E14:E15"/>
    <mergeCell ref="D16:D17"/>
    <mergeCell ref="E16:E17"/>
    <mergeCell ref="C20:C26"/>
    <mergeCell ref="D20:D21"/>
    <mergeCell ref="E24:E26"/>
    <mergeCell ref="C27:C29"/>
    <mergeCell ref="C30:C35"/>
    <mergeCell ref="B41:C41"/>
    <mergeCell ref="D72:D87"/>
    <mergeCell ref="E72:E87"/>
    <mergeCell ref="D88:D95"/>
    <mergeCell ref="E88:E95"/>
    <mergeCell ref="D96:D103"/>
    <mergeCell ref="E96:E103"/>
    <mergeCell ref="D59:D60"/>
    <mergeCell ref="E59:E60"/>
    <mergeCell ref="B62:C64"/>
    <mergeCell ref="D62:D64"/>
    <mergeCell ref="E62:E64"/>
    <mergeCell ref="B65:B103"/>
    <mergeCell ref="C65:C71"/>
    <mergeCell ref="D65:D71"/>
    <mergeCell ref="B53:B61"/>
    <mergeCell ref="C53:C60"/>
    <mergeCell ref="C88:C95"/>
    <mergeCell ref="C96:C103"/>
    <mergeCell ref="E65:E71"/>
    <mergeCell ref="C72:C87"/>
    <mergeCell ref="F106:F107"/>
    <mergeCell ref="A108:A146"/>
    <mergeCell ref="B108:B114"/>
    <mergeCell ref="C109:C110"/>
    <mergeCell ref="D109:D110"/>
    <mergeCell ref="E109:E110"/>
    <mergeCell ref="D126:D130"/>
    <mergeCell ref="E126:E130"/>
    <mergeCell ref="C131:C136"/>
    <mergeCell ref="D131:D132"/>
    <mergeCell ref="D112:D113"/>
    <mergeCell ref="E112:E113"/>
    <mergeCell ref="C115:C121"/>
    <mergeCell ref="D117:D121"/>
    <mergeCell ref="E117:E121"/>
    <mergeCell ref="C137:C139"/>
    <mergeCell ref="D138:D139"/>
    <mergeCell ref="E138:E139"/>
    <mergeCell ref="B141:C146"/>
    <mergeCell ref="D141:D146"/>
    <mergeCell ref="E141:E146"/>
    <mergeCell ref="B115:B140"/>
    <mergeCell ref="C122:C130"/>
    <mergeCell ref="D123:D125"/>
    <mergeCell ref="C112:C113"/>
    <mergeCell ref="A150:A158"/>
    <mergeCell ref="B150:C158"/>
    <mergeCell ref="E175:E177"/>
    <mergeCell ref="D178:D180"/>
    <mergeCell ref="E178:E180"/>
    <mergeCell ref="C181:C187"/>
    <mergeCell ref="D181:D185"/>
    <mergeCell ref="E181:E185"/>
    <mergeCell ref="D186:D187"/>
    <mergeCell ref="E186:E187"/>
    <mergeCell ref="E162:E163"/>
    <mergeCell ref="A162:A163"/>
    <mergeCell ref="B162:C162"/>
    <mergeCell ref="D162:D163"/>
    <mergeCell ref="B164:B193"/>
    <mergeCell ref="A164:A193"/>
    <mergeCell ref="F162:F163"/>
    <mergeCell ref="C164:C174"/>
    <mergeCell ref="D164:D170"/>
    <mergeCell ref="E164:E170"/>
    <mergeCell ref="D171:D174"/>
    <mergeCell ref="E171:E174"/>
    <mergeCell ref="C175:C180"/>
    <mergeCell ref="D175:D177"/>
    <mergeCell ref="D134:D136"/>
    <mergeCell ref="E134:E136"/>
  </mergeCells>
  <phoneticPr fontId="4"/>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9" max="5" man="1"/>
    <brk id="104" max="5" man="1"/>
    <brk id="158"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V80"/>
  <sheetViews>
    <sheetView view="pageBreakPreview" topLeftCell="L57" zoomScale="69" zoomScaleNormal="98" zoomScaleSheetLayoutView="69" workbookViewId="0">
      <selection activeCell="S65" sqref="S65"/>
    </sheetView>
  </sheetViews>
  <sheetFormatPr defaultColWidth="9" defaultRowHeight="16.5" x14ac:dyDescent="0.15"/>
  <cols>
    <col min="1" max="1" width="7.375" style="1" bestFit="1" customWidth="1"/>
    <col min="2" max="2" width="9.5" style="1" customWidth="1"/>
    <col min="3" max="3" width="9.25" style="1" customWidth="1"/>
    <col min="4" max="5" width="24.625" style="1" customWidth="1"/>
    <col min="6" max="6" width="9.5" style="1" customWidth="1"/>
    <col min="7" max="7" width="8.125" style="1" customWidth="1"/>
    <col min="8" max="8" width="29" style="1" customWidth="1"/>
    <col min="9" max="9" width="10.875" style="1" customWidth="1"/>
    <col min="10" max="10" width="19.125" style="1" customWidth="1"/>
    <col min="11" max="11" width="5.875" style="68" bestFit="1" customWidth="1"/>
    <col min="12" max="12" width="11.375" style="68" customWidth="1"/>
    <col min="13" max="13" width="17.875" style="68" customWidth="1"/>
    <col min="14" max="14" width="21.875" style="68" customWidth="1"/>
    <col min="15" max="15" width="48.25" style="68" customWidth="1"/>
    <col min="16" max="16" width="9" style="1"/>
    <col min="17" max="17" width="36" style="1" customWidth="1"/>
    <col min="18" max="18" width="33" style="1" customWidth="1"/>
    <col min="19" max="19" width="31.75" style="1" customWidth="1"/>
    <col min="20" max="20" width="64.25" style="1" customWidth="1"/>
    <col min="21" max="16384" width="9" style="1"/>
  </cols>
  <sheetData>
    <row r="1" spans="1:20" ht="42.75" customHeight="1" x14ac:dyDescent="0.15">
      <c r="A1" s="344"/>
      <c r="B1" s="344"/>
      <c r="C1" s="344"/>
      <c r="D1" s="344"/>
      <c r="E1" s="344"/>
      <c r="F1" s="344"/>
      <c r="G1" s="344"/>
      <c r="H1" s="344"/>
      <c r="I1" s="344"/>
      <c r="J1" s="344"/>
      <c r="K1" s="345" t="s">
        <v>18</v>
      </c>
      <c r="L1" s="346"/>
      <c r="M1" s="346"/>
      <c r="N1" s="346"/>
      <c r="O1" s="347"/>
      <c r="P1" s="348" t="s">
        <v>19</v>
      </c>
      <c r="Q1" s="350" t="s">
        <v>20</v>
      </c>
      <c r="R1" s="2" t="s">
        <v>21</v>
      </c>
      <c r="S1" s="3"/>
      <c r="T1" s="4"/>
    </row>
    <row r="2" spans="1:20" ht="33" x14ac:dyDescent="0.15">
      <c r="A2" s="5" t="s">
        <v>22</v>
      </c>
      <c r="B2" s="6" t="s">
        <v>23</v>
      </c>
      <c r="C2" s="5" t="s">
        <v>24</v>
      </c>
      <c r="D2" s="6" t="s">
        <v>25</v>
      </c>
      <c r="E2" s="7" t="s">
        <v>26</v>
      </c>
      <c r="F2" s="7" t="s">
        <v>27</v>
      </c>
      <c r="G2" s="5" t="s">
        <v>28</v>
      </c>
      <c r="H2" s="5" t="s">
        <v>29</v>
      </c>
      <c r="I2" s="8" t="s">
        <v>30</v>
      </c>
      <c r="J2" s="6" t="s">
        <v>31</v>
      </c>
      <c r="K2" s="9" t="s">
        <v>32</v>
      </c>
      <c r="L2" s="10" t="s">
        <v>33</v>
      </c>
      <c r="M2" s="351" t="s">
        <v>34</v>
      </c>
      <c r="N2" s="352"/>
      <c r="O2" s="10" t="s">
        <v>5</v>
      </c>
      <c r="P2" s="349"/>
      <c r="Q2" s="350"/>
      <c r="R2" s="341" t="s">
        <v>35</v>
      </c>
      <c r="S2" s="342"/>
      <c r="T2" s="343"/>
    </row>
    <row r="3" spans="1:20" ht="18" customHeight="1" x14ac:dyDescent="0.15">
      <c r="A3" s="11" t="s">
        <v>36</v>
      </c>
      <c r="B3" s="12" t="s">
        <v>37</v>
      </c>
      <c r="C3" s="13" t="s">
        <v>37</v>
      </c>
      <c r="D3" s="12" t="s">
        <v>38</v>
      </c>
      <c r="E3" s="11" t="s">
        <v>39</v>
      </c>
      <c r="F3" s="13" t="s">
        <v>40</v>
      </c>
      <c r="G3" s="11" t="s">
        <v>41</v>
      </c>
      <c r="H3" s="11" t="s">
        <v>42</v>
      </c>
      <c r="I3" s="14">
        <v>1</v>
      </c>
      <c r="J3" s="12" t="s">
        <v>43</v>
      </c>
      <c r="K3" s="15">
        <v>200</v>
      </c>
      <c r="L3" s="16" t="s">
        <v>44</v>
      </c>
      <c r="M3" s="16" t="s">
        <v>45</v>
      </c>
      <c r="N3" s="16" t="s">
        <v>45</v>
      </c>
      <c r="O3" s="16" t="s">
        <v>46</v>
      </c>
      <c r="P3" s="17"/>
      <c r="Q3" s="18"/>
      <c r="R3" s="338" t="s">
        <v>47</v>
      </c>
      <c r="S3" s="339"/>
      <c r="T3" s="340"/>
    </row>
    <row r="4" spans="1:20" ht="18" customHeight="1" x14ac:dyDescent="0.15">
      <c r="A4" s="19" t="s">
        <v>48</v>
      </c>
      <c r="B4" s="20"/>
      <c r="C4" s="21" t="s">
        <v>49</v>
      </c>
      <c r="D4" s="22" t="s">
        <v>50</v>
      </c>
      <c r="E4" s="21" t="s">
        <v>51</v>
      </c>
      <c r="F4" s="21" t="s">
        <v>52</v>
      </c>
      <c r="G4" s="23" t="s">
        <v>53</v>
      </c>
      <c r="H4" s="21" t="s">
        <v>54</v>
      </c>
      <c r="I4" s="24">
        <v>2</v>
      </c>
      <c r="J4" s="22" t="s">
        <v>55</v>
      </c>
      <c r="K4" s="15">
        <v>300</v>
      </c>
      <c r="L4" s="16" t="s">
        <v>44</v>
      </c>
      <c r="M4" s="16" t="s">
        <v>56</v>
      </c>
      <c r="N4" s="16" t="s">
        <v>56</v>
      </c>
      <c r="O4" s="16" t="s">
        <v>57</v>
      </c>
      <c r="P4" s="17"/>
      <c r="Q4" s="18"/>
      <c r="R4" s="341" t="s">
        <v>58</v>
      </c>
      <c r="S4" s="342"/>
      <c r="T4" s="343"/>
    </row>
    <row r="5" spans="1:20" ht="18" customHeight="1" x14ac:dyDescent="0.15">
      <c r="C5" s="19" t="s">
        <v>59</v>
      </c>
      <c r="D5" s="22" t="s">
        <v>60</v>
      </c>
      <c r="E5" s="21" t="s">
        <v>61</v>
      </c>
      <c r="F5" s="25" t="s">
        <v>62</v>
      </c>
      <c r="G5" s="26"/>
      <c r="H5" s="21" t="s">
        <v>63</v>
      </c>
      <c r="I5" s="26"/>
      <c r="J5" s="22" t="s">
        <v>64</v>
      </c>
      <c r="K5" s="17"/>
      <c r="L5" s="17"/>
      <c r="M5" s="17"/>
      <c r="N5" s="17"/>
      <c r="O5" s="17"/>
      <c r="P5" s="17"/>
      <c r="Q5" s="18"/>
      <c r="R5" s="341" t="s">
        <v>65</v>
      </c>
      <c r="S5" s="342"/>
      <c r="T5" s="343"/>
    </row>
    <row r="6" spans="1:20" ht="18" customHeight="1" x14ac:dyDescent="0.15">
      <c r="D6" s="22" t="s">
        <v>66</v>
      </c>
      <c r="E6" s="21" t="s">
        <v>67</v>
      </c>
      <c r="F6" s="27"/>
      <c r="G6" s="28"/>
      <c r="H6" s="21" t="s">
        <v>68</v>
      </c>
      <c r="J6" s="22" t="s">
        <v>69</v>
      </c>
      <c r="K6" s="15">
        <v>1</v>
      </c>
      <c r="L6" s="16" t="s">
        <v>70</v>
      </c>
      <c r="M6" s="16" t="s">
        <v>71</v>
      </c>
      <c r="N6" s="16" t="s">
        <v>72</v>
      </c>
      <c r="O6" s="16" t="s">
        <v>73</v>
      </c>
      <c r="P6" s="29">
        <f>COUNTIF('活動記録 '!$H$9:$M$28,【選択肢】!K6)</f>
        <v>0</v>
      </c>
      <c r="Q6" s="18"/>
      <c r="R6" s="30" t="s">
        <v>74</v>
      </c>
      <c r="S6" s="18"/>
      <c r="T6" s="28"/>
    </row>
    <row r="7" spans="1:20" ht="18" customHeight="1" x14ac:dyDescent="0.15">
      <c r="A7" s="31"/>
      <c r="B7" s="31"/>
      <c r="C7" s="31"/>
      <c r="D7" s="32" t="s">
        <v>75</v>
      </c>
      <c r="E7" s="21" t="s">
        <v>76</v>
      </c>
      <c r="F7" s="30"/>
      <c r="G7" s="28"/>
      <c r="H7" s="21" t="s">
        <v>77</v>
      </c>
      <c r="I7" s="31"/>
      <c r="J7" s="22" t="s">
        <v>78</v>
      </c>
      <c r="K7" s="15">
        <v>2</v>
      </c>
      <c r="L7" s="16" t="s">
        <v>70</v>
      </c>
      <c r="M7" s="16" t="s">
        <v>71</v>
      </c>
      <c r="N7" s="16" t="s">
        <v>9</v>
      </c>
      <c r="O7" s="16" t="s">
        <v>79</v>
      </c>
      <c r="P7" s="29">
        <f>COUNTIF('活動記録 '!$H$9:$M$28,【選択肢】!K7)</f>
        <v>0</v>
      </c>
      <c r="Q7" s="18"/>
      <c r="R7" s="341" t="s">
        <v>80</v>
      </c>
      <c r="S7" s="342"/>
      <c r="T7" s="343"/>
    </row>
    <row r="8" spans="1:20" ht="18" customHeight="1" x14ac:dyDescent="0.15">
      <c r="A8" s="31"/>
      <c r="B8" s="31"/>
      <c r="C8" s="31"/>
      <c r="D8" s="31"/>
      <c r="E8" s="21" t="s">
        <v>81</v>
      </c>
      <c r="F8" s="30"/>
      <c r="G8" s="28"/>
      <c r="H8" s="21" t="s">
        <v>82</v>
      </c>
      <c r="I8" s="31"/>
      <c r="J8" s="22" t="s">
        <v>83</v>
      </c>
      <c r="K8" s="15">
        <v>3</v>
      </c>
      <c r="L8" s="16" t="s">
        <v>70</v>
      </c>
      <c r="M8" s="16" t="s">
        <v>6</v>
      </c>
      <c r="N8" s="16" t="s">
        <v>6</v>
      </c>
      <c r="O8" s="16" t="s">
        <v>208</v>
      </c>
      <c r="P8" s="29">
        <f>COUNTIF('活動記録 '!$H$9:$M$28,【選択肢】!K8)</f>
        <v>0</v>
      </c>
      <c r="Q8" s="18"/>
      <c r="R8" s="341"/>
      <c r="S8" s="342"/>
      <c r="T8" s="343"/>
    </row>
    <row r="9" spans="1:20" ht="18" customHeight="1" x14ac:dyDescent="0.15">
      <c r="A9" s="31"/>
      <c r="B9" s="31"/>
      <c r="C9" s="31"/>
      <c r="D9" s="31"/>
      <c r="E9" s="21" t="s">
        <v>84</v>
      </c>
      <c r="F9" s="30"/>
      <c r="G9" s="28"/>
      <c r="H9" s="21" t="s">
        <v>85</v>
      </c>
      <c r="I9" s="31"/>
      <c r="J9" s="22" t="s">
        <v>86</v>
      </c>
      <c r="K9" s="15">
        <v>4</v>
      </c>
      <c r="L9" s="16" t="s">
        <v>70</v>
      </c>
      <c r="M9" s="16" t="s">
        <v>10</v>
      </c>
      <c r="N9" s="16" t="s">
        <v>87</v>
      </c>
      <c r="O9" s="16" t="s">
        <v>88</v>
      </c>
      <c r="P9" s="29">
        <f>COUNTIF('活動記録 '!$H$9:$M$28,【選択肢】!K9)</f>
        <v>0</v>
      </c>
      <c r="Q9" s="18"/>
      <c r="R9" s="338" t="s">
        <v>89</v>
      </c>
      <c r="S9" s="339"/>
      <c r="T9" s="340"/>
    </row>
    <row r="10" spans="1:20" ht="18" customHeight="1" x14ac:dyDescent="0.15">
      <c r="A10" s="31"/>
      <c r="B10" s="31"/>
      <c r="C10" s="31"/>
      <c r="D10" s="31"/>
      <c r="E10" s="21" t="s">
        <v>90</v>
      </c>
      <c r="F10" s="30"/>
      <c r="G10" s="28"/>
      <c r="H10" s="21" t="s">
        <v>91</v>
      </c>
      <c r="I10" s="31"/>
      <c r="J10" s="32" t="s">
        <v>92</v>
      </c>
      <c r="K10" s="15">
        <v>5</v>
      </c>
      <c r="L10" s="16" t="s">
        <v>70</v>
      </c>
      <c r="M10" s="16" t="s">
        <v>10</v>
      </c>
      <c r="N10" s="16" t="s">
        <v>87</v>
      </c>
      <c r="O10" s="16" t="s">
        <v>93</v>
      </c>
      <c r="P10" s="29">
        <f>COUNTIF('活動記録 '!$H$9:$M$28,【選択肢】!K10)</f>
        <v>0</v>
      </c>
      <c r="Q10" s="18"/>
      <c r="R10" s="332" t="s">
        <v>94</v>
      </c>
      <c r="S10" s="333"/>
      <c r="T10" s="334"/>
    </row>
    <row r="11" spans="1:20" ht="18" customHeight="1" x14ac:dyDescent="0.15">
      <c r="A11" s="31"/>
      <c r="B11" s="31"/>
      <c r="C11" s="31"/>
      <c r="D11" s="31"/>
      <c r="E11" s="19" t="s">
        <v>95</v>
      </c>
      <c r="F11" s="30"/>
      <c r="G11" s="28"/>
      <c r="H11" s="21" t="s">
        <v>96</v>
      </c>
      <c r="I11" s="31"/>
      <c r="J11" s="31"/>
      <c r="K11" s="15">
        <v>6</v>
      </c>
      <c r="L11" s="16" t="s">
        <v>70</v>
      </c>
      <c r="M11" s="16" t="s">
        <v>10</v>
      </c>
      <c r="N11" s="16" t="s">
        <v>87</v>
      </c>
      <c r="O11" s="16" t="s">
        <v>97</v>
      </c>
      <c r="P11" s="29">
        <f>COUNTIF('活動記録 '!$H$9:$M$28,【選択肢】!K11)</f>
        <v>0</v>
      </c>
      <c r="Q11" s="18"/>
      <c r="R11" s="33" t="s">
        <v>98</v>
      </c>
      <c r="S11" s="34"/>
      <c r="T11" s="35"/>
    </row>
    <row r="12" spans="1:20" ht="18" customHeight="1" x14ac:dyDescent="0.15">
      <c r="A12" s="31"/>
      <c r="B12" s="31"/>
      <c r="C12" s="31"/>
      <c r="D12" s="31"/>
      <c r="E12" s="31"/>
      <c r="F12" s="31"/>
      <c r="G12" s="31"/>
      <c r="H12" s="21" t="s">
        <v>99</v>
      </c>
      <c r="I12" s="31"/>
      <c r="J12" s="31"/>
      <c r="K12" s="15">
        <v>7</v>
      </c>
      <c r="L12" s="16" t="s">
        <v>70</v>
      </c>
      <c r="M12" s="16" t="s">
        <v>10</v>
      </c>
      <c r="N12" s="16" t="s">
        <v>0</v>
      </c>
      <c r="O12" s="16" t="s">
        <v>100</v>
      </c>
      <c r="P12" s="29">
        <f>COUNTIF('活動記録 '!$H$9:$M$28,【選択肢】!K12)</f>
        <v>0</v>
      </c>
      <c r="Q12" s="18"/>
      <c r="R12" s="36" t="s">
        <v>101</v>
      </c>
      <c r="S12" s="37"/>
      <c r="T12" s="38"/>
    </row>
    <row r="13" spans="1:20" ht="18" customHeight="1" x14ac:dyDescent="0.15">
      <c r="H13" s="21" t="s">
        <v>102</v>
      </c>
      <c r="K13" s="15">
        <v>8</v>
      </c>
      <c r="L13" s="16" t="s">
        <v>70</v>
      </c>
      <c r="M13" s="16" t="s">
        <v>10</v>
      </c>
      <c r="N13" s="16" t="s">
        <v>0</v>
      </c>
      <c r="O13" s="16" t="s">
        <v>103</v>
      </c>
      <c r="P13" s="29">
        <f>COUNTIF('活動記録 '!$H$9:$M$28,【選択肢】!K13)</f>
        <v>0</v>
      </c>
      <c r="R13" s="36" t="s">
        <v>104</v>
      </c>
      <c r="S13" s="37"/>
      <c r="T13" s="38"/>
    </row>
    <row r="14" spans="1:20" ht="18" customHeight="1" x14ac:dyDescent="0.15">
      <c r="H14" s="21" t="s">
        <v>105</v>
      </c>
      <c r="K14" s="15">
        <v>9</v>
      </c>
      <c r="L14" s="16" t="s">
        <v>70</v>
      </c>
      <c r="M14" s="16" t="s">
        <v>10</v>
      </c>
      <c r="N14" s="16" t="s">
        <v>0</v>
      </c>
      <c r="O14" s="16" t="s">
        <v>106</v>
      </c>
      <c r="P14" s="29">
        <f>COUNTIF('活動記録 '!$H$9:$M$28,【選択肢】!K14)</f>
        <v>0</v>
      </c>
      <c r="R14" s="36" t="s">
        <v>107</v>
      </c>
      <c r="S14" s="37"/>
      <c r="T14" s="38"/>
    </row>
    <row r="15" spans="1:20" ht="18" customHeight="1" x14ac:dyDescent="0.15">
      <c r="H15" s="25" t="s">
        <v>108</v>
      </c>
      <c r="K15" s="15">
        <v>10</v>
      </c>
      <c r="L15" s="16" t="s">
        <v>70</v>
      </c>
      <c r="M15" s="16" t="s">
        <v>10</v>
      </c>
      <c r="N15" s="16" t="s">
        <v>1</v>
      </c>
      <c r="O15" s="16" t="s">
        <v>109</v>
      </c>
      <c r="P15" s="29">
        <f>COUNTIF('活動記録 '!$H$9:$M$28,【選択肢】!K15)</f>
        <v>0</v>
      </c>
      <c r="R15" s="36" t="s">
        <v>110</v>
      </c>
      <c r="S15" s="37"/>
      <c r="T15" s="38"/>
    </row>
    <row r="16" spans="1:20" ht="18" customHeight="1" x14ac:dyDescent="0.15">
      <c r="K16" s="15">
        <v>11</v>
      </c>
      <c r="L16" s="16" t="s">
        <v>70</v>
      </c>
      <c r="M16" s="16" t="s">
        <v>10</v>
      </c>
      <c r="N16" s="16" t="s">
        <v>1</v>
      </c>
      <c r="O16" s="16" t="s">
        <v>111</v>
      </c>
      <c r="P16" s="29">
        <f>COUNTIF('活動記録 '!$H$9:$M$28,【選択肢】!K16)</f>
        <v>0</v>
      </c>
      <c r="R16" s="39"/>
      <c r="S16" s="40"/>
      <c r="T16" s="41"/>
    </row>
    <row r="17" spans="11:22" ht="18" customHeight="1" x14ac:dyDescent="0.15">
      <c r="K17" s="15">
        <v>12</v>
      </c>
      <c r="L17" s="16" t="s">
        <v>70</v>
      </c>
      <c r="M17" s="16" t="s">
        <v>10</v>
      </c>
      <c r="N17" s="16" t="s">
        <v>1</v>
      </c>
      <c r="O17" s="16" t="s">
        <v>112</v>
      </c>
      <c r="P17" s="29">
        <f>COUNTIF('活動記録 '!$H$9:$M$28,【選択肢】!K17)</f>
        <v>0</v>
      </c>
      <c r="R17" s="39" t="s">
        <v>113</v>
      </c>
      <c r="S17" s="18"/>
      <c r="T17" s="28"/>
    </row>
    <row r="18" spans="11:22" ht="18" customHeight="1" x14ac:dyDescent="0.15">
      <c r="K18" s="15">
        <v>13</v>
      </c>
      <c r="L18" s="16" t="s">
        <v>70</v>
      </c>
      <c r="M18" s="16" t="s">
        <v>10</v>
      </c>
      <c r="N18" s="16" t="s">
        <v>2</v>
      </c>
      <c r="O18" s="16" t="s">
        <v>114</v>
      </c>
      <c r="P18" s="29">
        <f>COUNTIF('活動記録 '!$H$9:$M$28,【選択肢】!K18)</f>
        <v>0</v>
      </c>
      <c r="R18" s="33" t="s">
        <v>115</v>
      </c>
      <c r="S18" s="40"/>
      <c r="T18" s="41"/>
    </row>
    <row r="19" spans="11:22" ht="18" customHeight="1" x14ac:dyDescent="0.15">
      <c r="K19" s="15">
        <v>14</v>
      </c>
      <c r="L19" s="16" t="s">
        <v>70</v>
      </c>
      <c r="M19" s="16" t="s">
        <v>10</v>
      </c>
      <c r="N19" s="16" t="s">
        <v>2</v>
      </c>
      <c r="O19" s="16" t="s">
        <v>116</v>
      </c>
      <c r="P19" s="29">
        <f>COUNTIF('活動記録 '!$H$9:$M$28,【選択肢】!K19)</f>
        <v>0</v>
      </c>
      <c r="R19" s="36" t="s">
        <v>117</v>
      </c>
      <c r="S19" s="40"/>
      <c r="T19" s="41"/>
      <c r="V19" s="42"/>
    </row>
    <row r="20" spans="11:22" ht="18" customHeight="1" x14ac:dyDescent="0.15">
      <c r="K20" s="15">
        <v>15</v>
      </c>
      <c r="L20" s="16" t="s">
        <v>70</v>
      </c>
      <c r="M20" s="16" t="s">
        <v>10</v>
      </c>
      <c r="N20" s="16" t="s">
        <v>2</v>
      </c>
      <c r="O20" s="16" t="s">
        <v>118</v>
      </c>
      <c r="P20" s="29">
        <f>COUNTIF('活動記録 '!$H$9:$M$28,【選択肢】!K20)</f>
        <v>0</v>
      </c>
      <c r="R20" s="36" t="s">
        <v>119</v>
      </c>
      <c r="S20" s="40"/>
      <c r="T20" s="41"/>
      <c r="V20" s="42"/>
    </row>
    <row r="21" spans="11:22" ht="18" customHeight="1" x14ac:dyDescent="0.15">
      <c r="K21" s="15">
        <v>16</v>
      </c>
      <c r="L21" s="16" t="s">
        <v>70</v>
      </c>
      <c r="M21" s="16" t="s">
        <v>10</v>
      </c>
      <c r="N21" s="16" t="s">
        <v>7</v>
      </c>
      <c r="O21" s="16" t="s">
        <v>120</v>
      </c>
      <c r="P21" s="29">
        <f>COUNTIF('活動記録 '!$H$9:$M$28,【選択肢】!K21)</f>
        <v>0</v>
      </c>
      <c r="R21" s="36" t="s">
        <v>121</v>
      </c>
      <c r="S21" s="40"/>
      <c r="T21" s="41"/>
    </row>
    <row r="22" spans="11:22" ht="18" customHeight="1" x14ac:dyDescent="0.15">
      <c r="K22" s="15">
        <v>17</v>
      </c>
      <c r="L22" s="16" t="s">
        <v>70</v>
      </c>
      <c r="M22" s="16" t="s">
        <v>122</v>
      </c>
      <c r="N22" s="16" t="s">
        <v>122</v>
      </c>
      <c r="O22" s="16" t="s">
        <v>123</v>
      </c>
      <c r="P22" s="29">
        <f>COUNTIF('活動記録 '!$H$9:$M$28,【選択肢】!K22)</f>
        <v>0</v>
      </c>
      <c r="R22" s="36" t="s">
        <v>124</v>
      </c>
      <c r="S22" s="40"/>
      <c r="T22" s="41"/>
    </row>
    <row r="23" spans="11:22" ht="18" customHeight="1" x14ac:dyDescent="0.15">
      <c r="K23" s="15">
        <v>18</v>
      </c>
      <c r="L23" s="16" t="s">
        <v>70</v>
      </c>
      <c r="M23" s="16" t="s">
        <v>122</v>
      </c>
      <c r="N23" s="16" t="s">
        <v>122</v>
      </c>
      <c r="O23" s="16" t="s">
        <v>125</v>
      </c>
      <c r="P23" s="29">
        <f>COUNTIF('活動記録 '!$H$9:$M$28,【選択肢】!K23)</f>
        <v>0</v>
      </c>
      <c r="R23" s="36" t="s">
        <v>126</v>
      </c>
      <c r="S23" s="40"/>
      <c r="T23" s="41"/>
    </row>
    <row r="24" spans="11:22" ht="18" customHeight="1" x14ac:dyDescent="0.15">
      <c r="K24" s="15">
        <v>19</v>
      </c>
      <c r="L24" s="16" t="s">
        <v>70</v>
      </c>
      <c r="M24" s="16" t="s">
        <v>122</v>
      </c>
      <c r="N24" s="16" t="s">
        <v>122</v>
      </c>
      <c r="O24" s="16" t="s">
        <v>127</v>
      </c>
      <c r="P24" s="29">
        <f>COUNTIF('活動記録 '!$H$9:$M$28,【選択肢】!K24)</f>
        <v>0</v>
      </c>
      <c r="R24" s="36" t="s">
        <v>128</v>
      </c>
      <c r="S24" s="40"/>
      <c r="T24" s="41"/>
    </row>
    <row r="25" spans="11:22" ht="18" customHeight="1" x14ac:dyDescent="0.15">
      <c r="K25" s="15">
        <v>20</v>
      </c>
      <c r="L25" s="16" t="s">
        <v>70</v>
      </c>
      <c r="M25" s="16" t="s">
        <v>122</v>
      </c>
      <c r="N25" s="16" t="s">
        <v>122</v>
      </c>
      <c r="O25" s="16" t="s">
        <v>129</v>
      </c>
      <c r="P25" s="29">
        <f>COUNTIF('活動記録 '!$H$9:$M$28,【選択肢】!K25)</f>
        <v>0</v>
      </c>
      <c r="R25" s="36"/>
      <c r="S25" s="40"/>
      <c r="T25" s="41"/>
    </row>
    <row r="26" spans="11:22" ht="18" customHeight="1" x14ac:dyDescent="0.15">
      <c r="K26" s="15">
        <v>21</v>
      </c>
      <c r="L26" s="16" t="s">
        <v>70</v>
      </c>
      <c r="M26" s="16" t="s">
        <v>122</v>
      </c>
      <c r="N26" s="16" t="s">
        <v>122</v>
      </c>
      <c r="O26" s="16" t="s">
        <v>130</v>
      </c>
      <c r="P26" s="29">
        <f>COUNTIF('活動記録 '!$H$9:$M$28,【選択肢】!K26)</f>
        <v>0</v>
      </c>
      <c r="R26" s="33" t="s">
        <v>131</v>
      </c>
      <c r="S26" s="40"/>
      <c r="T26" s="41"/>
    </row>
    <row r="27" spans="11:22" ht="18" customHeight="1" x14ac:dyDescent="0.15">
      <c r="K27" s="15">
        <v>22</v>
      </c>
      <c r="L27" s="16" t="s">
        <v>70</v>
      </c>
      <c r="M27" s="16" t="s">
        <v>122</v>
      </c>
      <c r="N27" s="16" t="s">
        <v>122</v>
      </c>
      <c r="O27" s="16" t="s">
        <v>132</v>
      </c>
      <c r="P27" s="29">
        <f>COUNTIF('活動記録 '!$H$9:$M$28,【選択肢】!K27)</f>
        <v>0</v>
      </c>
      <c r="R27" s="36" t="s">
        <v>133</v>
      </c>
      <c r="S27" s="40"/>
      <c r="T27" s="41"/>
    </row>
    <row r="28" spans="11:22" ht="18" customHeight="1" x14ac:dyDescent="0.15">
      <c r="K28" s="15">
        <v>23</v>
      </c>
      <c r="L28" s="16" t="s">
        <v>70</v>
      </c>
      <c r="M28" s="16" t="s">
        <v>122</v>
      </c>
      <c r="N28" s="16" t="s">
        <v>122</v>
      </c>
      <c r="O28" s="16" t="s">
        <v>134</v>
      </c>
      <c r="P28" s="29">
        <f>COUNTIF('活動記録 '!$H$9:$M$28,【選択肢】!K28)</f>
        <v>0</v>
      </c>
      <c r="R28" s="36" t="s">
        <v>135</v>
      </c>
      <c r="S28" s="40"/>
      <c r="T28" s="41"/>
    </row>
    <row r="29" spans="11:22" ht="18" customHeight="1" x14ac:dyDescent="0.15">
      <c r="K29" s="15">
        <v>24</v>
      </c>
      <c r="L29" s="16" t="s">
        <v>136</v>
      </c>
      <c r="M29" s="16" t="s">
        <v>137</v>
      </c>
      <c r="N29" s="16" t="s">
        <v>138</v>
      </c>
      <c r="O29" s="16" t="s">
        <v>139</v>
      </c>
      <c r="P29" s="29">
        <f>COUNTIF('活動記録 '!$H$9:$M$28,【選択肢】!K29)</f>
        <v>0</v>
      </c>
      <c r="R29" s="30"/>
      <c r="S29" s="18"/>
      <c r="T29" s="28"/>
    </row>
    <row r="30" spans="11:22" ht="18" customHeight="1" x14ac:dyDescent="0.15">
      <c r="K30" s="15">
        <v>25</v>
      </c>
      <c r="L30" s="16" t="s">
        <v>136</v>
      </c>
      <c r="M30" s="16" t="s">
        <v>137</v>
      </c>
      <c r="N30" s="16" t="s">
        <v>138</v>
      </c>
      <c r="O30" s="16" t="s">
        <v>140</v>
      </c>
      <c r="P30" s="29">
        <f>COUNTIF('活動記録 '!$H$9:$M$28,【選択肢】!K30)</f>
        <v>0</v>
      </c>
      <c r="R30" s="39" t="s">
        <v>141</v>
      </c>
      <c r="S30" s="40"/>
      <c r="T30" s="41"/>
    </row>
    <row r="31" spans="11:22" ht="18" customHeight="1" x14ac:dyDescent="0.15">
      <c r="K31" s="15">
        <v>26</v>
      </c>
      <c r="L31" s="16" t="s">
        <v>136</v>
      </c>
      <c r="M31" s="16" t="s">
        <v>137</v>
      </c>
      <c r="N31" s="16" t="s">
        <v>138</v>
      </c>
      <c r="O31" s="16" t="s">
        <v>142</v>
      </c>
      <c r="P31" s="29">
        <f>COUNTIF('活動記録 '!$H$9:$M$28,【選択肢】!K31)</f>
        <v>0</v>
      </c>
      <c r="R31" s="335" t="s">
        <v>143</v>
      </c>
      <c r="S31" s="336"/>
      <c r="T31" s="337"/>
    </row>
    <row r="32" spans="11:22" ht="18" customHeight="1" x14ac:dyDescent="0.15">
      <c r="K32" s="15">
        <v>27</v>
      </c>
      <c r="L32" s="16" t="s">
        <v>136</v>
      </c>
      <c r="M32" s="16" t="s">
        <v>137</v>
      </c>
      <c r="N32" s="16" t="s">
        <v>138</v>
      </c>
      <c r="O32" s="16" t="s">
        <v>144</v>
      </c>
      <c r="P32" s="29">
        <f>COUNTIF('活動記録 '!$H$9:$M$28,【選択肢】!K32)</f>
        <v>0</v>
      </c>
      <c r="R32" s="36" t="s">
        <v>145</v>
      </c>
      <c r="S32" s="40"/>
      <c r="T32" s="41"/>
    </row>
    <row r="33" spans="11:20" ht="18" customHeight="1" x14ac:dyDescent="0.15">
      <c r="K33" s="15">
        <v>28</v>
      </c>
      <c r="L33" s="16" t="s">
        <v>136</v>
      </c>
      <c r="M33" s="16" t="s">
        <v>137</v>
      </c>
      <c r="N33" s="16" t="s">
        <v>9</v>
      </c>
      <c r="O33" s="16" t="s">
        <v>146</v>
      </c>
      <c r="P33" s="29">
        <f>COUNTIF('活動記録 '!$H$9:$M$28,【選択肢】!K33)</f>
        <v>0</v>
      </c>
      <c r="R33" s="36" t="s">
        <v>147</v>
      </c>
      <c r="S33" s="40"/>
      <c r="T33" s="41"/>
    </row>
    <row r="34" spans="11:20" ht="18" customHeight="1" x14ac:dyDescent="0.15">
      <c r="K34" s="15">
        <v>29</v>
      </c>
      <c r="L34" s="16" t="s">
        <v>136</v>
      </c>
      <c r="M34" s="16" t="s">
        <v>148</v>
      </c>
      <c r="N34" s="16" t="s">
        <v>6</v>
      </c>
      <c r="O34" s="16" t="s">
        <v>149</v>
      </c>
      <c r="P34" s="29">
        <f>COUNTIF('活動記録 '!$H$9:$M$28,【選択肢】!K34)</f>
        <v>0</v>
      </c>
      <c r="R34" s="43" t="s">
        <v>110</v>
      </c>
      <c r="S34" s="44"/>
      <c r="T34" s="45"/>
    </row>
    <row r="35" spans="11:20" ht="18" customHeight="1" x14ac:dyDescent="0.15">
      <c r="K35" s="15">
        <v>30</v>
      </c>
      <c r="L35" s="16" t="s">
        <v>136</v>
      </c>
      <c r="M35" s="16" t="s">
        <v>10</v>
      </c>
      <c r="N35" s="16" t="s">
        <v>87</v>
      </c>
      <c r="O35" s="16" t="s">
        <v>150</v>
      </c>
      <c r="P35" s="29">
        <f>COUNTIF('活動記録 '!$H$9:$M$28,【選択肢】!K35)</f>
        <v>0</v>
      </c>
    </row>
    <row r="36" spans="11:20" ht="18" customHeight="1" x14ac:dyDescent="0.15">
      <c r="K36" s="15">
        <v>31</v>
      </c>
      <c r="L36" s="16" t="s">
        <v>136</v>
      </c>
      <c r="M36" s="16" t="s">
        <v>10</v>
      </c>
      <c r="N36" s="16" t="s">
        <v>0</v>
      </c>
      <c r="O36" s="16" t="s">
        <v>151</v>
      </c>
      <c r="P36" s="29">
        <f>COUNTIF('活動記録 '!$H$9:$M$28,【選択肢】!K36)</f>
        <v>0</v>
      </c>
    </row>
    <row r="37" spans="11:20" ht="18" customHeight="1" x14ac:dyDescent="0.15">
      <c r="K37" s="15">
        <v>32</v>
      </c>
      <c r="L37" s="16" t="s">
        <v>136</v>
      </c>
      <c r="M37" s="16" t="s">
        <v>10</v>
      </c>
      <c r="N37" s="16" t="s">
        <v>1</v>
      </c>
      <c r="O37" s="16" t="s">
        <v>152</v>
      </c>
      <c r="P37" s="29">
        <f>COUNTIF('活動記録 '!$H$9:$M$28,【選択肢】!K37)</f>
        <v>0</v>
      </c>
    </row>
    <row r="38" spans="11:20" ht="18" customHeight="1" x14ac:dyDescent="0.15">
      <c r="K38" s="15">
        <v>33</v>
      </c>
      <c r="L38" s="16" t="s">
        <v>136</v>
      </c>
      <c r="M38" s="16" t="s">
        <v>10</v>
      </c>
      <c r="N38" s="16" t="s">
        <v>2</v>
      </c>
      <c r="O38" s="16" t="s">
        <v>153</v>
      </c>
      <c r="P38" s="29">
        <f>COUNTIF('活動記録 '!$H$9:$M$28,【選択肢】!K38)</f>
        <v>0</v>
      </c>
    </row>
    <row r="39" spans="11:20" ht="18" customHeight="1" x14ac:dyDescent="0.15">
      <c r="K39" s="15">
        <v>34</v>
      </c>
      <c r="L39" s="16" t="s">
        <v>136</v>
      </c>
      <c r="M39" s="16" t="s">
        <v>9</v>
      </c>
      <c r="N39" s="16" t="s">
        <v>154</v>
      </c>
      <c r="O39" s="16" t="s">
        <v>155</v>
      </c>
      <c r="P39" s="29">
        <f>COUNTIF('活動記録 '!$H$9:$M$28,【選択肢】!K39)</f>
        <v>0</v>
      </c>
    </row>
    <row r="40" spans="11:20" ht="18" customHeight="1" x14ac:dyDescent="0.15">
      <c r="K40" s="15">
        <v>35</v>
      </c>
      <c r="L40" s="16" t="s">
        <v>136</v>
      </c>
      <c r="M40" s="16" t="s">
        <v>9</v>
      </c>
      <c r="N40" s="16" t="s">
        <v>156</v>
      </c>
      <c r="O40" s="16" t="s">
        <v>157</v>
      </c>
      <c r="P40" s="29">
        <f>COUNTIF('活動記録 '!$H$9:$M$28,【選択肢】!K40)</f>
        <v>0</v>
      </c>
    </row>
    <row r="41" spans="11:20" ht="18" customHeight="1" x14ac:dyDescent="0.15">
      <c r="K41" s="15">
        <v>36</v>
      </c>
      <c r="L41" s="16" t="s">
        <v>136</v>
      </c>
      <c r="M41" s="16" t="s">
        <v>9</v>
      </c>
      <c r="N41" s="16" t="s">
        <v>158</v>
      </c>
      <c r="O41" s="16" t="s">
        <v>159</v>
      </c>
      <c r="P41" s="29">
        <f>COUNTIF('活動記録 '!$H$9:$M$28,【選択肢】!K41)</f>
        <v>0</v>
      </c>
    </row>
    <row r="42" spans="11:20" ht="18" customHeight="1" x14ac:dyDescent="0.15">
      <c r="K42" s="15">
        <v>37</v>
      </c>
      <c r="L42" s="16" t="s">
        <v>136</v>
      </c>
      <c r="M42" s="16" t="s">
        <v>9</v>
      </c>
      <c r="N42" s="16" t="s">
        <v>160</v>
      </c>
      <c r="O42" s="16" t="s">
        <v>161</v>
      </c>
      <c r="P42" s="29">
        <f>COUNTIF('活動記録 '!$H$9:$M$28,【選択肢】!K42)</f>
        <v>0</v>
      </c>
      <c r="Q42" s="46" t="s">
        <v>162</v>
      </c>
    </row>
    <row r="43" spans="11:20" ht="18" customHeight="1" x14ac:dyDescent="0.15">
      <c r="K43" s="15">
        <v>38</v>
      </c>
      <c r="L43" s="16" t="s">
        <v>136</v>
      </c>
      <c r="M43" s="16" t="s">
        <v>9</v>
      </c>
      <c r="N43" s="16" t="s">
        <v>163</v>
      </c>
      <c r="O43" s="47" t="s">
        <v>164</v>
      </c>
      <c r="P43" s="29">
        <f>COUNTIF('活動記録 '!$H$9:$M$28,【選択肢】!K43)</f>
        <v>0</v>
      </c>
      <c r="Q43" s="48" t="s">
        <v>165</v>
      </c>
      <c r="S43" s="49"/>
    </row>
    <row r="44" spans="11:20" ht="18" customHeight="1" x14ac:dyDescent="0.15">
      <c r="K44" s="15">
        <v>39</v>
      </c>
      <c r="L44" s="16" t="s">
        <v>136</v>
      </c>
      <c r="M44" s="16" t="s">
        <v>10</v>
      </c>
      <c r="N44" s="16" t="s">
        <v>154</v>
      </c>
      <c r="O44" s="50" t="s">
        <v>166</v>
      </c>
      <c r="P44" s="29">
        <f>COUNTIF('活動記録 '!$H$9:$M$28,【選択肢】!K44)</f>
        <v>0</v>
      </c>
      <c r="Q44" s="51" t="s">
        <v>166</v>
      </c>
      <c r="R44" s="52"/>
      <c r="S44" s="18"/>
    </row>
    <row r="45" spans="11:20" ht="18" customHeight="1" x14ac:dyDescent="0.15">
      <c r="K45" s="15">
        <v>40</v>
      </c>
      <c r="L45" s="16" t="s">
        <v>136</v>
      </c>
      <c r="M45" s="16" t="s">
        <v>10</v>
      </c>
      <c r="N45" s="16" t="s">
        <v>154</v>
      </c>
      <c r="O45" s="50" t="s">
        <v>167</v>
      </c>
      <c r="P45" s="29">
        <f>COUNTIF('活動記録 '!$H$9:$M$28,【選択肢】!K45)</f>
        <v>0</v>
      </c>
      <c r="Q45" s="51" t="s">
        <v>167</v>
      </c>
      <c r="R45" s="52"/>
      <c r="S45" s="18"/>
    </row>
    <row r="46" spans="11:20" ht="18" customHeight="1" x14ac:dyDescent="0.15">
      <c r="K46" s="15">
        <v>41</v>
      </c>
      <c r="L46" s="16" t="s">
        <v>136</v>
      </c>
      <c r="M46" s="16" t="s">
        <v>10</v>
      </c>
      <c r="N46" s="16" t="s">
        <v>154</v>
      </c>
      <c r="O46" s="50" t="s">
        <v>168</v>
      </c>
      <c r="P46" s="29">
        <f>COUNTIF('活動記録 '!$H$9:$M$28,【選択肢】!K46)</f>
        <v>0</v>
      </c>
      <c r="Q46" s="51" t="s">
        <v>168</v>
      </c>
      <c r="R46" s="52"/>
      <c r="S46" s="18"/>
    </row>
    <row r="47" spans="11:20" ht="18" customHeight="1" x14ac:dyDescent="0.15">
      <c r="K47" s="15">
        <v>42</v>
      </c>
      <c r="L47" s="16" t="s">
        <v>136</v>
      </c>
      <c r="M47" s="16" t="s">
        <v>10</v>
      </c>
      <c r="N47" s="16" t="s">
        <v>156</v>
      </c>
      <c r="O47" s="50" t="s">
        <v>169</v>
      </c>
      <c r="P47" s="29">
        <f>COUNTIF('活動記録 '!$H$9:$M$28,【選択肢】!K47)</f>
        <v>0</v>
      </c>
      <c r="Q47" s="51" t="s">
        <v>169</v>
      </c>
      <c r="R47" s="52"/>
      <c r="S47" s="18"/>
    </row>
    <row r="48" spans="11:20" ht="18" customHeight="1" x14ac:dyDescent="0.15">
      <c r="K48" s="15">
        <v>43</v>
      </c>
      <c r="L48" s="16" t="s">
        <v>136</v>
      </c>
      <c r="M48" s="16" t="s">
        <v>10</v>
      </c>
      <c r="N48" s="16" t="s">
        <v>156</v>
      </c>
      <c r="O48" s="50" t="s">
        <v>170</v>
      </c>
      <c r="P48" s="29">
        <f>COUNTIF('活動記録 '!$H$9:$M$28,【選択肢】!K48)</f>
        <v>0</v>
      </c>
      <c r="Q48" s="51" t="s">
        <v>170</v>
      </c>
      <c r="R48" s="52"/>
      <c r="S48" s="18"/>
    </row>
    <row r="49" spans="11:20" ht="18" customHeight="1" x14ac:dyDescent="0.15">
      <c r="K49" s="15">
        <v>44</v>
      </c>
      <c r="L49" s="16" t="s">
        <v>136</v>
      </c>
      <c r="M49" s="16" t="s">
        <v>10</v>
      </c>
      <c r="N49" s="16" t="s">
        <v>156</v>
      </c>
      <c r="O49" s="50" t="s">
        <v>171</v>
      </c>
      <c r="P49" s="29">
        <f>COUNTIF('活動記録 '!$H$9:$M$28,【選択肢】!K49)</f>
        <v>0</v>
      </c>
      <c r="Q49" s="51" t="s">
        <v>171</v>
      </c>
      <c r="R49" s="52"/>
      <c r="S49" s="18"/>
    </row>
    <row r="50" spans="11:20" ht="18" customHeight="1" x14ac:dyDescent="0.15">
      <c r="K50" s="15">
        <v>45</v>
      </c>
      <c r="L50" s="16" t="s">
        <v>136</v>
      </c>
      <c r="M50" s="16" t="s">
        <v>10</v>
      </c>
      <c r="N50" s="16" t="s">
        <v>158</v>
      </c>
      <c r="O50" s="50" t="s">
        <v>172</v>
      </c>
      <c r="P50" s="29">
        <f>COUNTIF('活動記録 '!$H$9:$M$28,【選択肢】!K50)</f>
        <v>0</v>
      </c>
      <c r="Q50" s="51" t="s">
        <v>172</v>
      </c>
      <c r="R50" s="52"/>
      <c r="S50" s="18"/>
    </row>
    <row r="51" spans="11:20" ht="18" customHeight="1" x14ac:dyDescent="0.15">
      <c r="K51" s="15">
        <v>46</v>
      </c>
      <c r="L51" s="16" t="s">
        <v>136</v>
      </c>
      <c r="M51" s="16" t="s">
        <v>10</v>
      </c>
      <c r="N51" s="16" t="s">
        <v>158</v>
      </c>
      <c r="O51" s="50" t="s">
        <v>173</v>
      </c>
      <c r="P51" s="29">
        <f>COUNTIF('活動記録 '!$H$9:$M$28,【選択肢】!K51)</f>
        <v>0</v>
      </c>
      <c r="Q51" s="51" t="s">
        <v>173</v>
      </c>
      <c r="R51" s="52"/>
      <c r="S51" s="18"/>
    </row>
    <row r="52" spans="11:20" ht="18" customHeight="1" x14ac:dyDescent="0.15">
      <c r="K52" s="15">
        <v>47</v>
      </c>
      <c r="L52" s="16" t="s">
        <v>136</v>
      </c>
      <c r="M52" s="16" t="s">
        <v>10</v>
      </c>
      <c r="N52" s="16" t="s">
        <v>158</v>
      </c>
      <c r="O52" s="50" t="s">
        <v>174</v>
      </c>
      <c r="P52" s="29">
        <f>COUNTIF('活動記録 '!$H$9:$M$28,【選択肢】!K52)</f>
        <v>0</v>
      </c>
      <c r="Q52" s="51" t="s">
        <v>174</v>
      </c>
      <c r="R52" s="52"/>
      <c r="S52" s="18"/>
    </row>
    <row r="53" spans="11:20" ht="18" customHeight="1" x14ac:dyDescent="0.15">
      <c r="K53" s="15">
        <v>48</v>
      </c>
      <c r="L53" s="16" t="s">
        <v>136</v>
      </c>
      <c r="M53" s="16" t="s">
        <v>10</v>
      </c>
      <c r="N53" s="16" t="s">
        <v>160</v>
      </c>
      <c r="O53" s="50" t="s">
        <v>175</v>
      </c>
      <c r="P53" s="29">
        <f>COUNTIF('活動記録 '!$H$9:$M$28,【選択肢】!K53)</f>
        <v>0</v>
      </c>
      <c r="Q53" s="51" t="s">
        <v>175</v>
      </c>
      <c r="R53" s="52"/>
      <c r="S53" s="18"/>
    </row>
    <row r="54" spans="11:20" ht="18" customHeight="1" x14ac:dyDescent="0.15">
      <c r="K54" s="15">
        <v>49</v>
      </c>
      <c r="L54" s="16" t="s">
        <v>136</v>
      </c>
      <c r="M54" s="16" t="s">
        <v>10</v>
      </c>
      <c r="N54" s="16" t="s">
        <v>160</v>
      </c>
      <c r="O54" s="50" t="s">
        <v>176</v>
      </c>
      <c r="P54" s="29">
        <f>COUNTIF('活動記録 '!$H$9:$M$28,【選択肢】!K54)</f>
        <v>0</v>
      </c>
      <c r="Q54" s="51" t="s">
        <v>176</v>
      </c>
      <c r="R54" s="52"/>
      <c r="S54" s="18"/>
    </row>
    <row r="55" spans="11:20" ht="18" customHeight="1" x14ac:dyDescent="0.15">
      <c r="K55" s="15">
        <v>50</v>
      </c>
      <c r="L55" s="16" t="s">
        <v>136</v>
      </c>
      <c r="M55" s="16" t="s">
        <v>10</v>
      </c>
      <c r="N55" s="16" t="s">
        <v>163</v>
      </c>
      <c r="O55" s="50" t="s">
        <v>177</v>
      </c>
      <c r="P55" s="29">
        <f>COUNTIF('活動記録 '!$H$9:$M$28,【選択肢】!K55)</f>
        <v>0</v>
      </c>
      <c r="Q55" s="51" t="s">
        <v>177</v>
      </c>
      <c r="R55" s="53" t="s">
        <v>162</v>
      </c>
      <c r="S55" s="18"/>
    </row>
    <row r="56" spans="11:20" ht="18" customHeight="1" x14ac:dyDescent="0.15">
      <c r="K56" s="15">
        <v>51</v>
      </c>
      <c r="L56" s="16" t="s">
        <v>136</v>
      </c>
      <c r="M56" s="16" t="s">
        <v>12</v>
      </c>
      <c r="N56" s="16" t="s">
        <v>12</v>
      </c>
      <c r="O56" s="54" t="s">
        <v>178</v>
      </c>
      <c r="P56" s="29">
        <f>COUNTIF('活動記録 '!$H$9:$M$28,【選択肢】!K56)</f>
        <v>0</v>
      </c>
      <c r="Q56" s="55"/>
      <c r="R56" s="10" t="s">
        <v>179</v>
      </c>
      <c r="S56" s="56"/>
      <c r="T56" s="49"/>
    </row>
    <row r="57" spans="11:20" ht="18" customHeight="1" x14ac:dyDescent="0.15">
      <c r="K57" s="15">
        <v>52</v>
      </c>
      <c r="L57" s="16" t="s">
        <v>136</v>
      </c>
      <c r="M57" s="16" t="s">
        <v>180</v>
      </c>
      <c r="N57" s="16" t="s">
        <v>180</v>
      </c>
      <c r="O57" s="16" t="s">
        <v>181</v>
      </c>
      <c r="P57" s="29">
        <f>COUNTIF('活動記録 '!$H$9:$M$28,【選択肢】!K57)</f>
        <v>0</v>
      </c>
      <c r="R57" s="57" t="s">
        <v>182</v>
      </c>
      <c r="S57" s="58"/>
      <c r="T57" s="59"/>
    </row>
    <row r="58" spans="11:20" ht="18" customHeight="1" x14ac:dyDescent="0.15">
      <c r="K58" s="15">
        <v>53</v>
      </c>
      <c r="L58" s="16" t="s">
        <v>136</v>
      </c>
      <c r="M58" s="16" t="s">
        <v>180</v>
      </c>
      <c r="N58" s="16" t="s">
        <v>180</v>
      </c>
      <c r="O58" s="69" t="s">
        <v>212</v>
      </c>
      <c r="P58" s="29">
        <f>COUNTIF('活動記録 '!$H$9:$M$28,【選択肢】!K58)</f>
        <v>0</v>
      </c>
      <c r="R58" s="69" t="s">
        <v>212</v>
      </c>
      <c r="S58" s="58"/>
      <c r="T58" s="59"/>
    </row>
    <row r="59" spans="11:20" ht="18" customHeight="1" x14ac:dyDescent="0.15">
      <c r="K59" s="15">
        <v>54</v>
      </c>
      <c r="L59" s="16" t="s">
        <v>136</v>
      </c>
      <c r="M59" s="16" t="s">
        <v>180</v>
      </c>
      <c r="N59" s="16" t="s">
        <v>180</v>
      </c>
      <c r="O59" s="16" t="s">
        <v>183</v>
      </c>
      <c r="P59" s="29">
        <f>COUNTIF('活動記録 '!$H$9:$M$28,【選択肢】!K59)</f>
        <v>0</v>
      </c>
      <c r="R59" s="60" t="s">
        <v>184</v>
      </c>
      <c r="S59" s="58"/>
      <c r="T59" s="59"/>
    </row>
    <row r="60" spans="11:20" ht="18" customHeight="1" x14ac:dyDescent="0.15">
      <c r="K60" s="15">
        <v>55</v>
      </c>
      <c r="L60" s="16" t="s">
        <v>136</v>
      </c>
      <c r="M60" s="16" t="s">
        <v>180</v>
      </c>
      <c r="N60" s="16" t="s">
        <v>180</v>
      </c>
      <c r="O60" s="16" t="s">
        <v>185</v>
      </c>
      <c r="P60" s="29">
        <f>COUNTIF('活動記録 '!$H$9:$M$28,【選択肢】!K60)</f>
        <v>0</v>
      </c>
      <c r="R60" s="60" t="s">
        <v>186</v>
      </c>
      <c r="S60" s="58"/>
      <c r="T60" s="59"/>
    </row>
    <row r="61" spans="11:20" ht="18" customHeight="1" x14ac:dyDescent="0.15">
      <c r="K61" s="15">
        <v>56</v>
      </c>
      <c r="L61" s="16" t="s">
        <v>136</v>
      </c>
      <c r="M61" s="16" t="s">
        <v>180</v>
      </c>
      <c r="N61" s="16" t="s">
        <v>180</v>
      </c>
      <c r="O61" s="16" t="s">
        <v>187</v>
      </c>
      <c r="P61" s="29">
        <f>COUNTIF('活動記録 '!$H$9:$M$28,【選択肢】!K61)</f>
        <v>0</v>
      </c>
      <c r="R61" s="60" t="s">
        <v>188</v>
      </c>
      <c r="S61" s="58"/>
      <c r="T61" s="59"/>
    </row>
    <row r="62" spans="11:20" ht="18" customHeight="1" x14ac:dyDescent="0.15">
      <c r="K62" s="15">
        <v>57</v>
      </c>
      <c r="L62" s="16" t="s">
        <v>136</v>
      </c>
      <c r="M62" s="16" t="s">
        <v>180</v>
      </c>
      <c r="N62" s="16" t="s">
        <v>180</v>
      </c>
      <c r="O62" s="16" t="s">
        <v>209</v>
      </c>
      <c r="P62" s="29">
        <f>COUNTIF('活動記録 '!$H$9:$M$28,【選択肢】!K62)</f>
        <v>0</v>
      </c>
      <c r="R62" s="60" t="s">
        <v>210</v>
      </c>
      <c r="S62" s="58"/>
      <c r="T62" s="59"/>
    </row>
    <row r="63" spans="11:20" ht="18" customHeight="1" x14ac:dyDescent="0.15">
      <c r="K63" s="15">
        <v>58</v>
      </c>
      <c r="L63" s="16" t="s">
        <v>136</v>
      </c>
      <c r="M63" s="16" t="s">
        <v>180</v>
      </c>
      <c r="N63" s="16" t="s">
        <v>180</v>
      </c>
      <c r="O63" s="16" t="s">
        <v>189</v>
      </c>
      <c r="P63" s="29">
        <f>COUNTIF('活動記録 '!$H$9:$M$28,【選択肢】!K63)</f>
        <v>0</v>
      </c>
      <c r="R63" s="60" t="s">
        <v>190</v>
      </c>
      <c r="S63" s="58"/>
      <c r="T63" s="59"/>
    </row>
    <row r="64" spans="11:20" ht="18" customHeight="1" x14ac:dyDescent="0.15">
      <c r="K64" s="15">
        <v>59</v>
      </c>
      <c r="L64" s="16" t="s">
        <v>136</v>
      </c>
      <c r="M64" s="16" t="s">
        <v>180</v>
      </c>
      <c r="N64" s="16" t="s">
        <v>180</v>
      </c>
      <c r="O64" s="16" t="s">
        <v>191</v>
      </c>
      <c r="P64" s="29">
        <f>COUNTIF('活動記録 '!$H$9:$M$28,【選択肢】!K64)</f>
        <v>0</v>
      </c>
      <c r="R64" s="61" t="s">
        <v>192</v>
      </c>
      <c r="S64" s="53" t="s">
        <v>162</v>
      </c>
      <c r="T64" s="59"/>
    </row>
    <row r="65" spans="11:20" ht="18" customHeight="1" x14ac:dyDescent="0.15">
      <c r="K65" s="15">
        <v>60</v>
      </c>
      <c r="L65" s="16" t="s">
        <v>136</v>
      </c>
      <c r="M65" s="16" t="s">
        <v>180</v>
      </c>
      <c r="N65" s="16" t="s">
        <v>180</v>
      </c>
      <c r="O65" s="16" t="s">
        <v>213</v>
      </c>
      <c r="P65" s="29">
        <f>COUNTIF('活動記録 '!$H$9:$M$28,【選択肢】!K65)</f>
        <v>0</v>
      </c>
      <c r="R65" s="62"/>
      <c r="S65" s="10" t="s">
        <v>193</v>
      </c>
      <c r="T65" s="56"/>
    </row>
    <row r="66" spans="11:20" ht="18" customHeight="1" x14ac:dyDescent="0.15">
      <c r="K66" s="15">
        <v>61</v>
      </c>
      <c r="L66" s="16" t="s">
        <v>194</v>
      </c>
      <c r="M66" s="16" t="s">
        <v>10</v>
      </c>
      <c r="N66" s="16" t="s">
        <v>0</v>
      </c>
      <c r="O66" s="16" t="s">
        <v>195</v>
      </c>
      <c r="P66" s="29">
        <f>COUNTIF('活動記録 '!$H$9:$M$28,【選択肢】!K66)</f>
        <v>0</v>
      </c>
      <c r="S66" s="57" t="s">
        <v>196</v>
      </c>
      <c r="T66" s="58"/>
    </row>
    <row r="67" spans="11:20" ht="18" customHeight="1" x14ac:dyDescent="0.15">
      <c r="K67" s="15">
        <v>62</v>
      </c>
      <c r="L67" s="16" t="s">
        <v>194</v>
      </c>
      <c r="M67" s="16" t="s">
        <v>10</v>
      </c>
      <c r="N67" s="16" t="s">
        <v>0</v>
      </c>
      <c r="O67" s="16" t="s">
        <v>197</v>
      </c>
      <c r="P67" s="29">
        <f>COUNTIF('活動記録 '!$H$9:$M$28,【選択肢】!K67)</f>
        <v>0</v>
      </c>
      <c r="S67" s="60" t="s">
        <v>198</v>
      </c>
      <c r="T67" s="58"/>
    </row>
    <row r="68" spans="11:20" ht="18" customHeight="1" x14ac:dyDescent="0.15">
      <c r="K68" s="15">
        <v>63</v>
      </c>
      <c r="L68" s="16" t="s">
        <v>194</v>
      </c>
      <c r="M68" s="16" t="s">
        <v>10</v>
      </c>
      <c r="N68" s="16" t="s">
        <v>1</v>
      </c>
      <c r="O68" s="16" t="s">
        <v>199</v>
      </c>
      <c r="P68" s="29">
        <f>COUNTIF('活動記録 '!$H$9:$M$28,【選択肢】!K68)</f>
        <v>0</v>
      </c>
      <c r="S68" s="60" t="s">
        <v>200</v>
      </c>
      <c r="T68" s="58"/>
    </row>
    <row r="69" spans="11:20" ht="18" customHeight="1" x14ac:dyDescent="0.15">
      <c r="K69" s="15">
        <v>64</v>
      </c>
      <c r="L69" s="16" t="s">
        <v>194</v>
      </c>
      <c r="M69" s="16" t="s">
        <v>10</v>
      </c>
      <c r="N69" s="16" t="s">
        <v>1</v>
      </c>
      <c r="O69" s="16" t="s">
        <v>201</v>
      </c>
      <c r="P69" s="29">
        <f>COUNTIF('活動記録 '!$H$9:$M$28,【選択肢】!K69)</f>
        <v>0</v>
      </c>
      <c r="S69" s="60" t="s">
        <v>202</v>
      </c>
      <c r="T69" s="58"/>
    </row>
    <row r="70" spans="11:20" ht="18" customHeight="1" x14ac:dyDescent="0.15">
      <c r="K70" s="15">
        <v>65</v>
      </c>
      <c r="L70" s="16" t="s">
        <v>194</v>
      </c>
      <c r="M70" s="16" t="s">
        <v>10</v>
      </c>
      <c r="N70" s="16" t="s">
        <v>2</v>
      </c>
      <c r="O70" s="16" t="s">
        <v>203</v>
      </c>
      <c r="P70" s="29">
        <f>COUNTIF('活動記録 '!$H$9:$M$28,【選択肢】!K70)</f>
        <v>0</v>
      </c>
      <c r="S70" s="60" t="s">
        <v>204</v>
      </c>
      <c r="T70" s="58"/>
    </row>
    <row r="71" spans="11:20" ht="18" customHeight="1" x14ac:dyDescent="0.15">
      <c r="K71" s="63">
        <v>66</v>
      </c>
      <c r="L71" s="47" t="s">
        <v>194</v>
      </c>
      <c r="M71" s="47" t="s">
        <v>10</v>
      </c>
      <c r="N71" s="47" t="s">
        <v>2</v>
      </c>
      <c r="O71" s="47" t="s">
        <v>205</v>
      </c>
      <c r="P71" s="29">
        <f>COUNTIF('活動記録 '!$H$9:$M$28,【選択肢】!K71)</f>
        <v>0</v>
      </c>
      <c r="S71" s="223" t="s">
        <v>206</v>
      </c>
      <c r="T71" s="58"/>
    </row>
    <row r="72" spans="11:20" x14ac:dyDescent="0.15">
      <c r="K72" s="64">
        <v>100</v>
      </c>
      <c r="L72" s="64" t="s">
        <v>511</v>
      </c>
      <c r="M72" s="64" t="s">
        <v>512</v>
      </c>
      <c r="N72" s="64" t="s">
        <v>513</v>
      </c>
      <c r="O72" s="64" t="s">
        <v>514</v>
      </c>
      <c r="P72" s="64">
        <f>COUNTIF('活動記録 '!$H$9:$M$28,【選択肢】!K72)</f>
        <v>0</v>
      </c>
      <c r="S72" s="221" t="s">
        <v>523</v>
      </c>
    </row>
    <row r="73" spans="11:20" x14ac:dyDescent="0.15">
      <c r="K73" s="220">
        <v>101</v>
      </c>
      <c r="L73" s="220" t="s">
        <v>511</v>
      </c>
      <c r="M73" s="220" t="s">
        <v>512</v>
      </c>
      <c r="N73" s="220" t="s">
        <v>513</v>
      </c>
      <c r="O73" s="220" t="s">
        <v>515</v>
      </c>
      <c r="P73" s="64">
        <f>COUNTIF('活動記録 '!$H$9:$M$28,【選択肢】!K73)</f>
        <v>0</v>
      </c>
      <c r="S73" s="221" t="s">
        <v>524</v>
      </c>
    </row>
    <row r="74" spans="11:20" x14ac:dyDescent="0.15">
      <c r="K74" s="220">
        <v>102</v>
      </c>
      <c r="L74" s="220" t="s">
        <v>511</v>
      </c>
      <c r="M74" s="220" t="s">
        <v>512</v>
      </c>
      <c r="N74" s="220" t="s">
        <v>516</v>
      </c>
      <c r="O74" s="220" t="s">
        <v>517</v>
      </c>
      <c r="P74" s="64">
        <f>COUNTIF('活動記録 '!$H$9:$M$28,【選択肢】!K74)</f>
        <v>0</v>
      </c>
      <c r="S74" s="221" t="s">
        <v>525</v>
      </c>
    </row>
    <row r="75" spans="11:20" x14ac:dyDescent="0.15">
      <c r="K75" s="220">
        <v>103</v>
      </c>
      <c r="L75" s="220" t="s">
        <v>518</v>
      </c>
      <c r="M75" s="220" t="s">
        <v>512</v>
      </c>
      <c r="N75" s="220" t="s">
        <v>513</v>
      </c>
      <c r="O75" s="220" t="s">
        <v>519</v>
      </c>
      <c r="P75" s="64">
        <f>COUNTIF('活動記録 '!$H$9:$M$28,【選択肢】!K75)</f>
        <v>0</v>
      </c>
      <c r="S75" s="222" t="s">
        <v>526</v>
      </c>
    </row>
    <row r="76" spans="11:20" x14ac:dyDescent="0.15">
      <c r="K76" s="220">
        <v>104</v>
      </c>
      <c r="L76" s="220" t="s">
        <v>518</v>
      </c>
      <c r="M76" s="220" t="s">
        <v>512</v>
      </c>
      <c r="N76" s="220" t="s">
        <v>513</v>
      </c>
      <c r="O76" s="220" t="s">
        <v>520</v>
      </c>
      <c r="P76" s="64">
        <f>COUNTIF('活動記録 '!$H$9:$M$28,【選択肢】!K76)</f>
        <v>0</v>
      </c>
      <c r="S76" s="62"/>
    </row>
    <row r="77" spans="11:20" x14ac:dyDescent="0.15">
      <c r="K77" s="220">
        <v>105</v>
      </c>
      <c r="L77" s="220" t="s">
        <v>518</v>
      </c>
      <c r="M77" s="220" t="s">
        <v>512</v>
      </c>
      <c r="N77" s="220" t="s">
        <v>513</v>
      </c>
      <c r="O77" s="220" t="s">
        <v>521</v>
      </c>
      <c r="P77" s="64">
        <f>COUNTIF('活動記録 '!$H$9:$M$28,【選択肢】!K77)</f>
        <v>0</v>
      </c>
    </row>
    <row r="78" spans="11:20" x14ac:dyDescent="0.15">
      <c r="K78" s="220">
        <v>106</v>
      </c>
      <c r="L78" s="220" t="s">
        <v>518</v>
      </c>
      <c r="M78" s="220" t="s">
        <v>512</v>
      </c>
      <c r="N78" s="220" t="s">
        <v>513</v>
      </c>
      <c r="O78" s="220" t="s">
        <v>522</v>
      </c>
      <c r="P78" s="64">
        <f>COUNTIF('活動記録 '!$H$9:$M$28,【選択肢】!K78)</f>
        <v>0</v>
      </c>
    </row>
    <row r="79" spans="11:20" x14ac:dyDescent="0.15">
      <c r="K79" s="65"/>
      <c r="L79" s="65"/>
      <c r="M79" s="65"/>
      <c r="N79" s="65"/>
      <c r="O79" s="65"/>
      <c r="P79" s="64"/>
    </row>
    <row r="80" spans="11:20" x14ac:dyDescent="0.15">
      <c r="K80" s="66"/>
      <c r="L80" s="66"/>
      <c r="M80" s="66" t="s">
        <v>207</v>
      </c>
      <c r="N80" s="66"/>
      <c r="O80" s="66"/>
      <c r="P80" s="67"/>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4"/>
  <pageMargins left="0.70866141732283472" right="0.70866141732283472" top="0.74803149606299213" bottom="0.74803149606299213" header="0.31496062992125984" footer="0.31496062992125984"/>
  <pageSetup paperSize="9" scale="34"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39</vt:i4>
      </vt:variant>
    </vt:vector>
  </HeadingPairs>
  <TitlesOfParts>
    <vt:vector size="43" baseType="lpstr">
      <vt:lpstr>活動記録 </vt:lpstr>
      <vt:lpstr>【取組番号早見表】</vt:lpstr>
      <vt:lpstr>【活動項目番号表】 </vt:lpstr>
      <vt:lpstr>【選択肢】</vt:lpstr>
      <vt:lpstr>a</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I</vt:lpstr>
      <vt:lpstr>【選択肢】!Ｉ.金銭出納簿の区分</vt:lpstr>
      <vt:lpstr>Ｉ.金銭出納簿の区分</vt:lpstr>
      <vt:lpstr>J</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'【活動項目番号表】 '!Print_Area</vt:lpstr>
      <vt:lpstr>【取組番号早見表】!Print_Area</vt:lpstr>
      <vt:lpstr>【選択肢】!Print_Area</vt:lpstr>
      <vt:lpstr>'活動記録 '!Print_Area</vt:lpstr>
      <vt:lpstr>'活動記録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平野 圭一</cp:lastModifiedBy>
  <cp:lastPrinted>2021-01-25T04:54:19Z</cp:lastPrinted>
  <dcterms:created xsi:type="dcterms:W3CDTF">2019-03-11T06:52:41Z</dcterms:created>
  <dcterms:modified xsi:type="dcterms:W3CDTF">2022-07-01T02:11:32Z</dcterms:modified>
</cp:coreProperties>
</file>