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X:\20120050総務課\600契約係\102指名委員会\010指名委員会_指名委員会全般\200指名委員会資料作成（係長用）\◆●週休2日工事試行要領について\射水市（案）\指名委員会資料(0820）\射水市最終\"/>
    </mc:Choice>
  </mc:AlternateContent>
  <xr:revisionPtr revIDLastSave="0" documentId="13_ncr:1_{8C12A85A-8635-40ED-A954-94218F402057}" xr6:coauthVersionLast="36" xr6:coauthVersionMax="47" xr10:uidLastSave="{00000000-0000-0000-0000-000000000000}"/>
  <bookViews>
    <workbookView xWindow="-105" yWindow="-105" windowWidth="19425" windowHeight="10560" tabRatio="804" activeTab="2" xr2:uid="{00000000-000D-0000-FFFF-FFFF00000000}"/>
  </bookViews>
  <sheets>
    <sheet name="はじめにお読みください" sheetId="18" r:id="rId1"/>
    <sheet name="初期入力" sheetId="4" r:id="rId2"/>
    <sheet name="休日等取得計画（実績）書" sheetId="19" r:id="rId3"/>
    <sheet name="旬報(3月)" sheetId="2" state="hidden" r:id="rId4"/>
    <sheet name="旬報(4月)" sheetId="6" state="hidden" r:id="rId5"/>
    <sheet name="旬報(5月)" sheetId="7" state="hidden" r:id="rId6"/>
    <sheet name="旬報(6月)" sheetId="8" state="hidden" r:id="rId7"/>
    <sheet name="旬報(7月)" sheetId="9" state="hidden" r:id="rId8"/>
    <sheet name="旬報(8月)" sheetId="10" state="hidden" r:id="rId9"/>
    <sheet name="旬報(9月)" sheetId="11" state="hidden" r:id="rId10"/>
    <sheet name="旬報(10月)" sheetId="12" state="hidden" r:id="rId11"/>
    <sheet name="旬報(11月)" sheetId="13" state="hidden" r:id="rId12"/>
    <sheet name="旬報(12月)" sheetId="14" state="hidden" r:id="rId13"/>
    <sheet name="旬報(翌1月)" sheetId="15" state="hidden" r:id="rId14"/>
    <sheet name="旬報(翌2月)" sheetId="16" state="hidden" r:id="rId15"/>
    <sheet name="旬報(翌3月)" sheetId="17" state="hidden" r:id="rId16"/>
    <sheet name="休日等取得計画書【記入例】 " sheetId="21" r:id="rId17"/>
    <sheet name="休日等取得実績書【記入例】 " sheetId="20" r:id="rId18"/>
    <sheet name="ｶﾚﾝﾀﾞｰ" sheetId="3" r:id="rId19"/>
  </sheets>
  <definedNames>
    <definedName name="BOX表示">[0]!BOX表示</definedName>
    <definedName name="_xlnm.Print_Area" localSheetId="18">ｶﾚﾝﾀﾞｰ!$B$3</definedName>
    <definedName name="_xlnm.Print_Area" localSheetId="0">はじめにお読みください!$B$1:$L$41</definedName>
    <definedName name="_xlnm.Print_Area" localSheetId="2">'休日等取得計画（実績）書'!$A$1:$AK$65</definedName>
    <definedName name="_xlnm.Print_Area" localSheetId="16">'休日等取得計画書【記入例】 '!$A$1:$AK$65</definedName>
    <definedName name="_xlnm.Print_Area" localSheetId="17">'休日等取得実績書【記入例】 '!$A$1:$AK$65</definedName>
    <definedName name="_xlnm.Print_Area" localSheetId="10">'旬報(10月)'!$C$3:$K$34,'旬報(10月)'!$M$3:$U$34,'旬報(10月)'!$C$36:$K$54,'旬報(10月)'!$M$36:$U$54,'旬報(10月)'!$C$56:$K$74,'旬報(10月)'!$M$56:$U$74</definedName>
    <definedName name="_xlnm.Print_Area" localSheetId="11">'旬報(11月)'!$C$3:$K$34,'旬報(11月)'!$M$3:$U$34,'旬報(11月)'!$C$36:$K$54,'旬報(11月)'!$M$36:$U$54,'旬報(11月)'!$C$56:$K$74,'旬報(11月)'!$M$56:$U$74</definedName>
    <definedName name="_xlnm.Print_Area" localSheetId="12">'旬報(12月)'!$C$3:$K$34,'旬報(12月)'!$M$3:$U$34,'旬報(12月)'!$C$36:$K$54,'旬報(12月)'!$M$36:$U$54,'旬報(12月)'!$C$56:$K$74,'旬報(12月)'!$M$56:$U$74</definedName>
    <definedName name="_xlnm.Print_Area" localSheetId="3">'旬報(3月)'!$C$3:$K$34,'旬報(3月)'!$M$3:$U$34,'旬報(3月)'!$C$36:$K$54,'旬報(3月)'!$M$36:$U$54,'旬報(3月)'!$C$56:$K$74,'旬報(3月)'!$M$56:$U$74</definedName>
    <definedName name="_xlnm.Print_Area" localSheetId="4">'旬報(4月)'!$C$3:$K$34,'旬報(4月)'!$M$3:$U$34,'旬報(4月)'!$C$36:$K$54,'旬報(4月)'!$M$36:$U$54,'旬報(4月)'!$C$56:$K$74,'旬報(4月)'!$M$56:$U$74</definedName>
    <definedName name="_xlnm.Print_Area" localSheetId="5">'旬報(5月)'!$C$3:$K$34,'旬報(5月)'!$M$3:$U$34,'旬報(5月)'!$C$36:$K$54,'旬報(5月)'!$M$36:$U$54,'旬報(5月)'!$C$56:$K$74,'旬報(5月)'!$M$56:$U$74</definedName>
    <definedName name="_xlnm.Print_Area" localSheetId="6">'旬報(6月)'!$C$3:$K$34,'旬報(6月)'!$M$3:$U$34,'旬報(6月)'!$C$36:$K$54,'旬報(6月)'!$M$36:$U$54,'旬報(6月)'!$C$56:$K$74,'旬報(6月)'!$M$56:$U$74</definedName>
    <definedName name="_xlnm.Print_Area" localSheetId="7">'旬報(7月)'!$C$3:$K$34,'旬報(7月)'!$M$3:$U$34,'旬報(7月)'!$C$36:$K$54,'旬報(7月)'!$M$36:$U$54,'旬報(7月)'!$C$56:$K$74,'旬報(7月)'!$M$56:$U$74</definedName>
    <definedName name="_xlnm.Print_Area" localSheetId="8">'旬報(8月)'!$C$3:$K$34,'旬報(8月)'!$M$3:$U$34,'旬報(8月)'!$C$36:$K$54,'旬報(8月)'!$M$36:$U$54,'旬報(8月)'!$C$56:$K$74,'旬報(8月)'!$M$56:$U$74</definedName>
    <definedName name="_xlnm.Print_Area" localSheetId="9">'旬報(9月)'!$C$3:$K$34,'旬報(9月)'!$M$3:$U$34,'旬報(9月)'!$C$36:$K$54,'旬報(9月)'!$M$36:$U$54,'旬報(9月)'!$C$56:$K$74,'旬報(9月)'!$M$56:$U$74</definedName>
    <definedName name="_xlnm.Print_Area" localSheetId="13">'旬報(翌1月)'!$C$3:$K$34,'旬報(翌1月)'!$M$3:$U$34,'旬報(翌1月)'!$C$36:$K$54,'旬報(翌1月)'!$M$36:$U$54,'旬報(翌1月)'!$C$56:$K$74,'旬報(翌1月)'!$M$56:$U$74</definedName>
    <definedName name="_xlnm.Print_Area" localSheetId="14">'旬報(翌2月)'!$C$3:$K$34,'旬報(翌2月)'!$M$3:$U$34,'旬報(翌2月)'!$C$36:$K$54,'旬報(翌2月)'!$M$36:$U$54,'旬報(翌2月)'!$C$56:$K$74,'旬報(翌2月)'!$M$56:$U$74</definedName>
    <definedName name="_xlnm.Print_Area" localSheetId="15">'旬報(翌3月)'!$C$3:$K$34,'旬報(翌3月)'!$M$3:$U$34,'旬報(翌3月)'!$C$36:$K$54,'旬報(翌3月)'!$M$36:$U$54,'旬報(翌3月)'!$C$56:$K$74,'旬報(翌3月)'!$M$56:$U$74</definedName>
    <definedName name="_xlnm.Print_Titles" localSheetId="10">'旬報(10月)'!$3:$15</definedName>
    <definedName name="_xlnm.Print_Titles" localSheetId="11">'旬報(11月)'!$3:$15</definedName>
    <definedName name="_xlnm.Print_Titles" localSheetId="12">'旬報(12月)'!$3:$15</definedName>
    <definedName name="_xlnm.Print_Titles" localSheetId="3">'旬報(3月)'!$3:$15</definedName>
    <definedName name="_xlnm.Print_Titles" localSheetId="4">'旬報(4月)'!$3:$15</definedName>
    <definedName name="_xlnm.Print_Titles" localSheetId="5">'旬報(5月)'!$3:$15</definedName>
    <definedName name="_xlnm.Print_Titles" localSheetId="6">'旬報(6月)'!$3:$15</definedName>
    <definedName name="_xlnm.Print_Titles" localSheetId="7">'旬報(7月)'!$3:$15</definedName>
    <definedName name="_xlnm.Print_Titles" localSheetId="8">'旬報(8月)'!$3:$15</definedName>
    <definedName name="_xlnm.Print_Titles" localSheetId="9">'旬報(9月)'!$3:$15</definedName>
    <definedName name="_xlnm.Print_Titles" localSheetId="13">'旬報(翌1月)'!$3:$15</definedName>
    <definedName name="_xlnm.Print_Titles" localSheetId="14">'旬報(翌2月)'!$3:$15</definedName>
    <definedName name="_xlnm.Print_Titles" localSheetId="15">'旬報(翌3月)'!$3:$15</definedName>
    <definedName name="受益者氏名" localSheetId="2">#REF!</definedName>
    <definedName name="受益者氏名" localSheetId="16">#REF!</definedName>
    <definedName name="受益者氏名" localSheetId="17">#REF!</definedName>
    <definedName name="受益者氏名">#REF!</definedName>
    <definedName name="範囲" localSheetId="2">#REF!</definedName>
    <definedName name="範囲" localSheetId="16">#REF!</definedName>
    <definedName name="範囲" localSheetId="17">#REF!</definedName>
    <definedName name="範囲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7" i="4"/>
  <c r="E9" i="4"/>
  <c r="E8" i="4"/>
  <c r="AN57" i="21" l="1"/>
  <c r="AP56" i="21"/>
  <c r="AN56" i="21"/>
  <c r="AP55" i="21"/>
  <c r="AN55" i="21"/>
  <c r="AN53" i="21"/>
  <c r="AP52" i="21"/>
  <c r="AN52" i="21"/>
  <c r="AQ52" i="21" s="1"/>
  <c r="AP51" i="21"/>
  <c r="AN51" i="21"/>
  <c r="AN49" i="21"/>
  <c r="AP48" i="21"/>
  <c r="AN48" i="21"/>
  <c r="AP47" i="21"/>
  <c r="AN47" i="21"/>
  <c r="B47" i="21"/>
  <c r="B51" i="21" s="1"/>
  <c r="B55" i="21" s="1"/>
  <c r="B46" i="21"/>
  <c r="AN45" i="21"/>
  <c r="AP44" i="21"/>
  <c r="AN44" i="21"/>
  <c r="AQ44" i="21" s="1"/>
  <c r="AP43" i="21"/>
  <c r="AN43" i="21"/>
  <c r="AN41" i="21"/>
  <c r="AP40" i="21"/>
  <c r="AN40" i="21"/>
  <c r="AQ40" i="21" s="1"/>
  <c r="AP39" i="21"/>
  <c r="AN39" i="21"/>
  <c r="AN37" i="21"/>
  <c r="AP36" i="21"/>
  <c r="AN36" i="21"/>
  <c r="AP35" i="21"/>
  <c r="AN35" i="21"/>
  <c r="AQ35" i="21" s="1"/>
  <c r="AN33" i="21"/>
  <c r="AP32" i="21"/>
  <c r="AN32" i="21"/>
  <c r="AP31" i="21"/>
  <c r="AN31" i="21"/>
  <c r="AN29" i="21"/>
  <c r="AP28" i="21"/>
  <c r="AN28" i="21"/>
  <c r="AP27" i="21"/>
  <c r="AN27" i="21"/>
  <c r="AQ27" i="21" s="1"/>
  <c r="AN25" i="21"/>
  <c r="AP24" i="21"/>
  <c r="AN24" i="21"/>
  <c r="AP23" i="21"/>
  <c r="AN23" i="21"/>
  <c r="AN21" i="21"/>
  <c r="AP20" i="21"/>
  <c r="AN20" i="21"/>
  <c r="AP19" i="21"/>
  <c r="AN19" i="21"/>
  <c r="AQ19" i="21" s="1"/>
  <c r="AN17" i="21"/>
  <c r="AP16" i="21"/>
  <c r="AN16" i="21"/>
  <c r="AP15" i="21"/>
  <c r="AN15" i="21"/>
  <c r="AN13" i="21"/>
  <c r="AP12" i="21"/>
  <c r="AN12" i="21"/>
  <c r="AP11" i="21"/>
  <c r="AN11" i="21"/>
  <c r="B11" i="21"/>
  <c r="B15" i="21" s="1"/>
  <c r="B19" i="21" s="1"/>
  <c r="B23" i="21" s="1"/>
  <c r="B27" i="21" s="1"/>
  <c r="B31" i="21" s="1"/>
  <c r="B35" i="21" s="1"/>
  <c r="B39" i="21" s="1"/>
  <c r="B43" i="21" s="1"/>
  <c r="AN9" i="21"/>
  <c r="AP8" i="21"/>
  <c r="AN8" i="21"/>
  <c r="AQ8" i="21" s="1"/>
  <c r="AP7" i="21"/>
  <c r="AN7" i="21"/>
  <c r="AQ7" i="21" s="1"/>
  <c r="B6" i="21"/>
  <c r="AH3" i="21"/>
  <c r="AA3" i="21"/>
  <c r="T3" i="21"/>
  <c r="P3" i="21"/>
  <c r="E3" i="21"/>
  <c r="AN57" i="20"/>
  <c r="AP56" i="20"/>
  <c r="AN56" i="20"/>
  <c r="AP55" i="20"/>
  <c r="AN55" i="20"/>
  <c r="AN53" i="20"/>
  <c r="AP52" i="20"/>
  <c r="AN52" i="20"/>
  <c r="AP51" i="20"/>
  <c r="AN51" i="20"/>
  <c r="AN49" i="20"/>
  <c r="AP48" i="20"/>
  <c r="AN48" i="20"/>
  <c r="AP47" i="20"/>
  <c r="AN47" i="20"/>
  <c r="AQ47" i="20" s="1"/>
  <c r="B47" i="20"/>
  <c r="B51" i="20" s="1"/>
  <c r="B55" i="20" s="1"/>
  <c r="B46" i="20"/>
  <c r="AN45" i="20"/>
  <c r="AP44" i="20"/>
  <c r="AN44" i="20"/>
  <c r="AQ44" i="20" s="1"/>
  <c r="AP43" i="20"/>
  <c r="AN43" i="20"/>
  <c r="AN41" i="20"/>
  <c r="AP40" i="20"/>
  <c r="AN40" i="20"/>
  <c r="AP39" i="20"/>
  <c r="AQ39" i="20" s="1"/>
  <c r="AN39" i="20"/>
  <c r="AN37" i="20"/>
  <c r="AP36" i="20"/>
  <c r="AN36" i="20"/>
  <c r="AQ36" i="20" s="1"/>
  <c r="AP35" i="20"/>
  <c r="AN35" i="20"/>
  <c r="AQ35" i="20" s="1"/>
  <c r="AN33" i="20"/>
  <c r="AP32" i="20"/>
  <c r="AN32" i="20"/>
  <c r="AP31" i="20"/>
  <c r="AN31" i="20"/>
  <c r="AN29" i="20"/>
  <c r="AP28" i="20"/>
  <c r="AQ28" i="20" s="1"/>
  <c r="AN28" i="20"/>
  <c r="AP27" i="20"/>
  <c r="AN27" i="20"/>
  <c r="AN25" i="20"/>
  <c r="AP24" i="20"/>
  <c r="AN24" i="20"/>
  <c r="AP23" i="20"/>
  <c r="AN23" i="20"/>
  <c r="AQ23" i="20" s="1"/>
  <c r="AN21" i="20"/>
  <c r="AP20" i="20"/>
  <c r="AN20" i="20"/>
  <c r="AP19" i="20"/>
  <c r="AN19" i="20"/>
  <c r="AN17" i="20"/>
  <c r="AP16" i="20"/>
  <c r="AN16" i="20"/>
  <c r="AP15" i="20"/>
  <c r="AN15" i="20"/>
  <c r="AN13" i="20"/>
  <c r="AP12" i="20"/>
  <c r="AN12" i="20"/>
  <c r="AP11" i="20"/>
  <c r="AN11" i="20"/>
  <c r="B11" i="20"/>
  <c r="B15" i="20" s="1"/>
  <c r="B19" i="20" s="1"/>
  <c r="B23" i="20" s="1"/>
  <c r="B27" i="20" s="1"/>
  <c r="B31" i="20" s="1"/>
  <c r="B35" i="20" s="1"/>
  <c r="B39" i="20" s="1"/>
  <c r="B43" i="20" s="1"/>
  <c r="AN9" i="20"/>
  <c r="AP8" i="20"/>
  <c r="AN8" i="20"/>
  <c r="AP7" i="20"/>
  <c r="AN7" i="20"/>
  <c r="B6" i="20"/>
  <c r="AH3" i="20"/>
  <c r="AA3" i="20"/>
  <c r="T3" i="20"/>
  <c r="P3" i="20"/>
  <c r="E3" i="20"/>
  <c r="B46" i="19"/>
  <c r="AH3" i="19"/>
  <c r="AA3" i="19"/>
  <c r="T3" i="19"/>
  <c r="P3" i="19"/>
  <c r="E3" i="19"/>
  <c r="B6" i="19"/>
  <c r="AN57" i="19"/>
  <c r="AP56" i="19"/>
  <c r="AN56" i="19"/>
  <c r="AP55" i="19"/>
  <c r="AN55" i="19"/>
  <c r="AN53" i="19"/>
  <c r="AP52" i="19"/>
  <c r="AN52" i="19"/>
  <c r="AP51" i="19"/>
  <c r="AN51" i="19"/>
  <c r="AN49" i="19"/>
  <c r="AP48" i="19"/>
  <c r="AN48" i="19"/>
  <c r="AP47" i="19"/>
  <c r="AN47" i="19"/>
  <c r="B47" i="19"/>
  <c r="B51" i="19" s="1"/>
  <c r="B55" i="19" s="1"/>
  <c r="AN45" i="19"/>
  <c r="AP44" i="19"/>
  <c r="AN44" i="19"/>
  <c r="AP43" i="19"/>
  <c r="AN43" i="19"/>
  <c r="AN41" i="19"/>
  <c r="AP40" i="19"/>
  <c r="AN40" i="19"/>
  <c r="AP39" i="19"/>
  <c r="AN39" i="19"/>
  <c r="AN37" i="19"/>
  <c r="AP36" i="19"/>
  <c r="AN36" i="19"/>
  <c r="AP35" i="19"/>
  <c r="AN35" i="19"/>
  <c r="AN33" i="19"/>
  <c r="AP32" i="19"/>
  <c r="AN32" i="19"/>
  <c r="AP31" i="19"/>
  <c r="AN31" i="19"/>
  <c r="AN29" i="19"/>
  <c r="AP28" i="19"/>
  <c r="AN28" i="19"/>
  <c r="AP27" i="19"/>
  <c r="AN27" i="19"/>
  <c r="AN25" i="19"/>
  <c r="AP24" i="19"/>
  <c r="AN24" i="19"/>
  <c r="AP23" i="19"/>
  <c r="AN23" i="19"/>
  <c r="AN21" i="19"/>
  <c r="AP20" i="19"/>
  <c r="AN20" i="19"/>
  <c r="AP19" i="19"/>
  <c r="AN19" i="19"/>
  <c r="AN17" i="19"/>
  <c r="AP16" i="19"/>
  <c r="AN16" i="19"/>
  <c r="AP15" i="19"/>
  <c r="AN15" i="19"/>
  <c r="AN13" i="19"/>
  <c r="AP12" i="19"/>
  <c r="AN12" i="19"/>
  <c r="AP11" i="19"/>
  <c r="AN11" i="19"/>
  <c r="B11" i="19"/>
  <c r="B15" i="19" s="1"/>
  <c r="B19" i="19" s="1"/>
  <c r="B23" i="19" s="1"/>
  <c r="B27" i="19" s="1"/>
  <c r="B31" i="19" s="1"/>
  <c r="B35" i="19" s="1"/>
  <c r="B39" i="19" s="1"/>
  <c r="B43" i="19" s="1"/>
  <c r="AN9" i="19"/>
  <c r="AP8" i="19"/>
  <c r="AN8" i="19"/>
  <c r="AP7" i="19"/>
  <c r="AN7" i="19"/>
  <c r="AQ31" i="20" l="1"/>
  <c r="AQ7" i="20"/>
  <c r="AQ19" i="20"/>
  <c r="AQ40" i="20"/>
  <c r="AQ15" i="21"/>
  <c r="AQ31" i="21"/>
  <c r="AQ36" i="21"/>
  <c r="AQ43" i="21"/>
  <c r="AQ47" i="21"/>
  <c r="AQ56" i="21"/>
  <c r="AQ20" i="20"/>
  <c r="AQ27" i="20"/>
  <c r="AQ32" i="20"/>
  <c r="AQ48" i="20"/>
  <c r="AQ52" i="20"/>
  <c r="AQ23" i="21"/>
  <c r="AQ24" i="20"/>
  <c r="AQ43" i="20"/>
  <c r="AQ12" i="21"/>
  <c r="AQ56" i="20"/>
  <c r="AP60" i="21"/>
  <c r="AQ32" i="21"/>
  <c r="AQ51" i="20"/>
  <c r="AQ55" i="20"/>
  <c r="AQ11" i="21"/>
  <c r="AP59" i="21"/>
  <c r="AQ20" i="21"/>
  <c r="AQ24" i="21"/>
  <c r="AQ39" i="21"/>
  <c r="AQ48" i="21"/>
  <c r="AQ16" i="21"/>
  <c r="AQ28" i="21"/>
  <c r="AQ51" i="21"/>
  <c r="AQ55" i="21"/>
  <c r="AQ16" i="20"/>
  <c r="AQ15" i="20"/>
  <c r="AQ11" i="20"/>
  <c r="AN59" i="21"/>
  <c r="AN60" i="21"/>
  <c r="U65" i="21" s="1"/>
  <c r="X65" i="21" s="1"/>
  <c r="AN60" i="20"/>
  <c r="AQ12" i="20"/>
  <c r="AN59" i="20"/>
  <c r="AP59" i="20"/>
  <c r="AP60" i="20"/>
  <c r="AQ8" i="20"/>
  <c r="AQ40" i="19"/>
  <c r="AQ52" i="19"/>
  <c r="AP60" i="19"/>
  <c r="AQ7" i="19"/>
  <c r="AQ51" i="19"/>
  <c r="AN60" i="19"/>
  <c r="AQ15" i="19"/>
  <c r="AQ19" i="19"/>
  <c r="AQ28" i="19"/>
  <c r="AQ35" i="19"/>
  <c r="AQ44" i="19"/>
  <c r="AQ11" i="19"/>
  <c r="AQ20" i="19"/>
  <c r="AQ27" i="19"/>
  <c r="AQ32" i="19"/>
  <c r="AQ43" i="19"/>
  <c r="AN59" i="19"/>
  <c r="AQ8" i="19"/>
  <c r="AQ12" i="19"/>
  <c r="AQ16" i="19"/>
  <c r="AQ23" i="19"/>
  <c r="AQ24" i="19"/>
  <c r="AQ31" i="19"/>
  <c r="AQ36" i="19"/>
  <c r="AQ39" i="19"/>
  <c r="AQ47" i="19"/>
  <c r="AQ48" i="19"/>
  <c r="AQ55" i="19"/>
  <c r="AQ56" i="19"/>
  <c r="AP59" i="19"/>
  <c r="AQ59" i="20" l="1"/>
  <c r="U61" i="20" s="1"/>
  <c r="X61" i="20" s="1"/>
  <c r="AQ59" i="21"/>
  <c r="U61" i="21" s="1"/>
  <c r="AC61" i="21" s="1"/>
  <c r="AQ60" i="21"/>
  <c r="U64" i="21" s="1"/>
  <c r="AQ60" i="20"/>
  <c r="U64" i="20" s="1"/>
  <c r="AQ59" i="19"/>
  <c r="U61" i="19" s="1"/>
  <c r="AQ60" i="19"/>
  <c r="U64" i="19" s="1"/>
  <c r="U60" i="20" l="1"/>
  <c r="U60" i="21"/>
  <c r="X61" i="21"/>
  <c r="U65" i="20"/>
  <c r="X65" i="20" s="1"/>
  <c r="AC61" i="20"/>
  <c r="U60" i="19"/>
  <c r="X61" i="19"/>
  <c r="AC61" i="19"/>
  <c r="U65" i="19"/>
  <c r="X65" i="19" s="1"/>
  <c r="P17" i="13" l="1"/>
  <c r="S6" i="6" l="1"/>
  <c r="D42" i="7" l="1"/>
  <c r="D25" i="9"/>
  <c r="D44" i="2"/>
  <c r="D45" i="16"/>
  <c r="D58" i="6"/>
  <c r="D60" i="7"/>
  <c r="D18" i="2"/>
  <c r="D19" i="16"/>
  <c r="D22" i="6"/>
  <c r="D24" i="7"/>
  <c r="D36" i="2"/>
  <c r="D62" i="2"/>
  <c r="D37" i="16"/>
  <c r="D63" i="16"/>
  <c r="D40" i="6"/>
  <c r="D16" i="7"/>
  <c r="D64" i="16"/>
  <c r="D57" i="17"/>
  <c r="D21" i="17"/>
  <c r="D56" i="15"/>
  <c r="D20" i="15"/>
  <c r="D45" i="14"/>
  <c r="D19" i="14"/>
  <c r="D43" i="13"/>
  <c r="D17" i="13"/>
  <c r="D42" i="12"/>
  <c r="D16" i="12"/>
  <c r="D40" i="11"/>
  <c r="D22" i="11"/>
  <c r="D65" i="10"/>
  <c r="D57" i="10"/>
  <c r="D39" i="10"/>
  <c r="D21" i="10"/>
  <c r="D64" i="9"/>
  <c r="D56" i="9"/>
  <c r="D38" i="9"/>
  <c r="D19" i="9"/>
  <c r="D61" i="8"/>
  <c r="D45" i="8"/>
  <c r="D41" i="8"/>
  <c r="D37" i="8"/>
  <c r="D23" i="8"/>
  <c r="D19" i="8"/>
  <c r="D66" i="7"/>
  <c r="D62" i="7"/>
  <c r="D58" i="7"/>
  <c r="D44" i="7"/>
  <c r="D40" i="7"/>
  <c r="D36" i="7"/>
  <c r="D22" i="7"/>
  <c r="D18" i="7"/>
  <c r="D64" i="6"/>
  <c r="D60" i="6"/>
  <c r="D56" i="6"/>
  <c r="D42" i="6"/>
  <c r="D38" i="6"/>
  <c r="D24" i="6"/>
  <c r="D20" i="6"/>
  <c r="D16" i="6"/>
  <c r="D61" i="16"/>
  <c r="D57" i="16"/>
  <c r="D43" i="16"/>
  <c r="D39" i="16"/>
  <c r="D25" i="16"/>
  <c r="D21" i="16"/>
  <c r="D17" i="16"/>
  <c r="D64" i="2"/>
  <c r="D60" i="2"/>
  <c r="D56" i="2"/>
  <c r="D42" i="2"/>
  <c r="D38" i="2"/>
  <c r="D24" i="2"/>
  <c r="D20" i="2"/>
  <c r="D16" i="2"/>
  <c r="D65" i="17"/>
  <c r="D39" i="17"/>
  <c r="D64" i="15"/>
  <c r="D38" i="15"/>
  <c r="D63" i="14"/>
  <c r="D37" i="14"/>
  <c r="D61" i="13"/>
  <c r="D25" i="13"/>
  <c r="D60" i="12"/>
  <c r="D24" i="12"/>
  <c r="D58" i="11"/>
  <c r="D36" i="11"/>
  <c r="D18" i="11"/>
  <c r="D61" i="10"/>
  <c r="D43" i="10"/>
  <c r="D25" i="10"/>
  <c r="D17" i="10"/>
  <c r="D60" i="9"/>
  <c r="D42" i="9"/>
  <c r="D23" i="9"/>
  <c r="D65" i="8"/>
  <c r="D57" i="8"/>
  <c r="D43" i="8"/>
  <c r="D39" i="8"/>
  <c r="D25" i="8"/>
  <c r="D21" i="8"/>
  <c r="D17" i="8"/>
  <c r="D22" i="2"/>
  <c r="D40" i="2"/>
  <c r="D58" i="2"/>
  <c r="D66" i="2"/>
  <c r="D23" i="16"/>
  <c r="D41" i="16"/>
  <c r="D59" i="16"/>
  <c r="D18" i="6"/>
  <c r="D36" i="6"/>
  <c r="D44" i="6"/>
  <c r="D62" i="6"/>
  <c r="D20" i="7"/>
  <c r="D38" i="7"/>
  <c r="D56" i="7"/>
  <c r="D64" i="7"/>
  <c r="D66" i="17"/>
  <c r="D64" i="17"/>
  <c r="D62" i="17"/>
  <c r="D60" i="17"/>
  <c r="D58" i="17"/>
  <c r="D56" i="17"/>
  <c r="D44" i="17"/>
  <c r="D42" i="17"/>
  <c r="D40" i="17"/>
  <c r="D38" i="17"/>
  <c r="D36" i="17"/>
  <c r="D24" i="17"/>
  <c r="D22" i="17"/>
  <c r="D20" i="17"/>
  <c r="D18" i="17"/>
  <c r="D16" i="17"/>
  <c r="D65" i="15"/>
  <c r="D63" i="15"/>
  <c r="D61" i="15"/>
  <c r="D59" i="15"/>
  <c r="D57" i="15"/>
  <c r="D45" i="15"/>
  <c r="D43" i="15"/>
  <c r="D41" i="15"/>
  <c r="D39" i="15"/>
  <c r="D37" i="15"/>
  <c r="D25" i="15"/>
  <c r="D23" i="15"/>
  <c r="D21" i="15"/>
  <c r="D19" i="15"/>
  <c r="D17" i="15"/>
  <c r="D66" i="14"/>
  <c r="D64" i="14"/>
  <c r="D62" i="14"/>
  <c r="D60" i="14"/>
  <c r="D58" i="14"/>
  <c r="D56" i="14"/>
  <c r="D44" i="14"/>
  <c r="D42" i="14"/>
  <c r="D40" i="14"/>
  <c r="D38" i="14"/>
  <c r="D36" i="14"/>
  <c r="D24" i="14"/>
  <c r="D22" i="14"/>
  <c r="D20" i="14"/>
  <c r="D18" i="14"/>
  <c r="D16" i="14"/>
  <c r="D64" i="13"/>
  <c r="D62" i="13"/>
  <c r="D60" i="13"/>
  <c r="D58" i="13"/>
  <c r="D56" i="13"/>
  <c r="D44" i="13"/>
  <c r="D42" i="13"/>
  <c r="D40" i="13"/>
  <c r="D38" i="13"/>
  <c r="D36" i="13"/>
  <c r="D24" i="13"/>
  <c r="D22" i="13"/>
  <c r="D20" i="13"/>
  <c r="D18" i="13"/>
  <c r="D16" i="13"/>
  <c r="D65" i="12"/>
  <c r="D63" i="12"/>
  <c r="D61" i="12"/>
  <c r="D59" i="12"/>
  <c r="D57" i="12"/>
  <c r="D45" i="12"/>
  <c r="D43" i="12"/>
  <c r="D41" i="12"/>
  <c r="D39" i="12"/>
  <c r="D37" i="12"/>
  <c r="D25" i="12"/>
  <c r="D23" i="12"/>
  <c r="D21" i="12"/>
  <c r="D19" i="12"/>
  <c r="D17" i="12"/>
  <c r="D65" i="11"/>
  <c r="D63" i="11"/>
  <c r="D61" i="11"/>
  <c r="D59" i="11"/>
  <c r="D57" i="11"/>
  <c r="D45" i="11"/>
  <c r="D43" i="11"/>
  <c r="D41" i="11"/>
  <c r="D63" i="17"/>
  <c r="D59" i="17"/>
  <c r="D45" i="17"/>
  <c r="D41" i="17"/>
  <c r="D37" i="17"/>
  <c r="D23" i="17"/>
  <c r="D19" i="17"/>
  <c r="D66" i="15"/>
  <c r="D62" i="15"/>
  <c r="D58" i="15"/>
  <c r="D44" i="15"/>
  <c r="D40" i="15"/>
  <c r="D36" i="15"/>
  <c r="D22" i="15"/>
  <c r="D18" i="15"/>
  <c r="D65" i="14"/>
  <c r="D61" i="14"/>
  <c r="D57" i="14"/>
  <c r="D43" i="14"/>
  <c r="D39" i="14"/>
  <c r="D25" i="14"/>
  <c r="D21" i="14"/>
  <c r="D17" i="14"/>
  <c r="D63" i="13"/>
  <c r="D59" i="13"/>
  <c r="D45" i="13"/>
  <c r="D41" i="13"/>
  <c r="D37" i="13"/>
  <c r="D23" i="13"/>
  <c r="D19" i="13"/>
  <c r="D66" i="12"/>
  <c r="D62" i="12"/>
  <c r="D58" i="12"/>
  <c r="D44" i="12"/>
  <c r="D40" i="12"/>
  <c r="D36" i="12"/>
  <c r="D22" i="12"/>
  <c r="D18" i="12"/>
  <c r="D64" i="11"/>
  <c r="D60" i="11"/>
  <c r="D56" i="11"/>
  <c r="D42" i="11"/>
  <c r="D39" i="11"/>
  <c r="D37" i="11"/>
  <c r="D25" i="11"/>
  <c r="D23" i="11"/>
  <c r="D21" i="11"/>
  <c r="D19" i="11"/>
  <c r="D17" i="11"/>
  <c r="D66" i="10"/>
  <c r="D64" i="10"/>
  <c r="D62" i="10"/>
  <c r="D60" i="10"/>
  <c r="D58" i="10"/>
  <c r="D56" i="10"/>
  <c r="D44" i="10"/>
  <c r="D42" i="10"/>
  <c r="D40" i="10"/>
  <c r="D38" i="10"/>
  <c r="D36" i="10"/>
  <c r="D24" i="10"/>
  <c r="D22" i="10"/>
  <c r="D20" i="10"/>
  <c r="D18" i="10"/>
  <c r="D16" i="10"/>
  <c r="D65" i="9"/>
  <c r="D63" i="9"/>
  <c r="D61" i="9"/>
  <c r="D59" i="9"/>
  <c r="D57" i="9"/>
  <c r="D45" i="9"/>
  <c r="D43" i="9"/>
  <c r="D41" i="9"/>
  <c r="D39" i="9"/>
  <c r="D37" i="9"/>
  <c r="D24" i="9"/>
  <c r="D22" i="9"/>
  <c r="D20" i="9"/>
  <c r="D18" i="9"/>
  <c r="D16" i="9"/>
  <c r="D64" i="8"/>
  <c r="D62" i="8"/>
  <c r="D60" i="8"/>
  <c r="D58" i="8"/>
  <c r="D17" i="2"/>
  <c r="D19" i="2"/>
  <c r="D21" i="2"/>
  <c r="D23" i="2"/>
  <c r="D25" i="2"/>
  <c r="D37" i="2"/>
  <c r="D39" i="2"/>
  <c r="D41" i="2"/>
  <c r="D43" i="2"/>
  <c r="D45" i="2"/>
  <c r="D57" i="2"/>
  <c r="D59" i="2"/>
  <c r="D61" i="2"/>
  <c r="D63" i="2"/>
  <c r="D65" i="2"/>
  <c r="D16" i="16"/>
  <c r="D18" i="16"/>
  <c r="D20" i="16"/>
  <c r="D22" i="16"/>
  <c r="D24" i="16"/>
  <c r="D36" i="16"/>
  <c r="D38" i="16"/>
  <c r="D40" i="16"/>
  <c r="D42" i="16"/>
  <c r="D44" i="16"/>
  <c r="D56" i="16"/>
  <c r="D58" i="16"/>
  <c r="D60" i="16"/>
  <c r="D62" i="16"/>
  <c r="D17" i="6"/>
  <c r="D19" i="6"/>
  <c r="D21" i="6"/>
  <c r="D23" i="6"/>
  <c r="D25" i="6"/>
  <c r="D37" i="6"/>
  <c r="D39" i="6"/>
  <c r="D41" i="6"/>
  <c r="D43" i="6"/>
  <c r="D45" i="6"/>
  <c r="D57" i="6"/>
  <c r="D59" i="6"/>
  <c r="D61" i="6"/>
  <c r="D63" i="6"/>
  <c r="D65" i="6"/>
  <c r="D17" i="7"/>
  <c r="D19" i="7"/>
  <c r="D21" i="7"/>
  <c r="D23" i="7"/>
  <c r="D25" i="7"/>
  <c r="D37" i="7"/>
  <c r="D39" i="7"/>
  <c r="D41" i="7"/>
  <c r="D43" i="7"/>
  <c r="D45" i="7"/>
  <c r="D57" i="7"/>
  <c r="D59" i="7"/>
  <c r="D61" i="7"/>
  <c r="D63" i="7"/>
  <c r="D65" i="7"/>
  <c r="D16" i="8"/>
  <c r="D18" i="8"/>
  <c r="D20" i="8"/>
  <c r="D22" i="8"/>
  <c r="D24" i="8"/>
  <c r="D36" i="8"/>
  <c r="D38" i="8"/>
  <c r="D40" i="8"/>
  <c r="D42" i="8"/>
  <c r="D44" i="8"/>
  <c r="D56" i="8"/>
  <c r="D59" i="8"/>
  <c r="D63" i="8"/>
  <c r="D17" i="9"/>
  <c r="D21" i="9"/>
  <c r="D36" i="9"/>
  <c r="D40" i="9"/>
  <c r="D44" i="9"/>
  <c r="D58" i="9"/>
  <c r="D62" i="9"/>
  <c r="D66" i="9"/>
  <c r="D19" i="10"/>
  <c r="D23" i="10"/>
  <c r="D37" i="10"/>
  <c r="D41" i="10"/>
  <c r="D45" i="10"/>
  <c r="D59" i="10"/>
  <c r="D63" i="10"/>
  <c r="D16" i="11"/>
  <c r="D20" i="11"/>
  <c r="D24" i="11"/>
  <c r="D38" i="11"/>
  <c r="D44" i="11"/>
  <c r="D62" i="11"/>
  <c r="D20" i="12"/>
  <c r="D38" i="12"/>
  <c r="D56" i="12"/>
  <c r="D64" i="12"/>
  <c r="D21" i="13"/>
  <c r="D39" i="13"/>
  <c r="D57" i="13"/>
  <c r="D65" i="13"/>
  <c r="D23" i="14"/>
  <c r="D41" i="14"/>
  <c r="D59" i="14"/>
  <c r="D16" i="15"/>
  <c r="D24" i="15"/>
  <c r="D42" i="15"/>
  <c r="D60" i="15"/>
  <c r="D17" i="17"/>
  <c r="D25" i="17"/>
  <c r="D43" i="17"/>
  <c r="D61" i="17"/>
  <c r="O36" i="2"/>
  <c r="X54" i="21" l="1"/>
  <c r="X54" i="20"/>
  <c r="V42" i="21"/>
  <c r="V42" i="20"/>
  <c r="T38" i="21"/>
  <c r="T38" i="20"/>
  <c r="S34" i="21"/>
  <c r="S34" i="20"/>
  <c r="S30" i="21"/>
  <c r="S30" i="20"/>
  <c r="AH26" i="21"/>
  <c r="AH26" i="20"/>
  <c r="R26" i="21"/>
  <c r="R26" i="20"/>
  <c r="AG22" i="21"/>
  <c r="AG22" i="20"/>
  <c r="Q22" i="21"/>
  <c r="Q22" i="20"/>
  <c r="AD18" i="21"/>
  <c r="AD18" i="20"/>
  <c r="U18" i="20"/>
  <c r="U18" i="21"/>
  <c r="M18" i="21"/>
  <c r="M18" i="20"/>
  <c r="AJ14" i="21"/>
  <c r="AJ14" i="20"/>
  <c r="AB14" i="21"/>
  <c r="AB14" i="20"/>
  <c r="T14" i="21"/>
  <c r="T14" i="20"/>
  <c r="L14" i="21"/>
  <c r="L14" i="20"/>
  <c r="AH10" i="21"/>
  <c r="AH10" i="20"/>
  <c r="Z10" i="21"/>
  <c r="Z10" i="20"/>
  <c r="R10" i="21"/>
  <c r="R10" i="20"/>
  <c r="J10" i="21"/>
  <c r="J10" i="20"/>
  <c r="AC50" i="21"/>
  <c r="AC50" i="20"/>
  <c r="U50" i="21"/>
  <c r="U50" i="20"/>
  <c r="M50" i="21"/>
  <c r="M50" i="20"/>
  <c r="AJ6" i="21"/>
  <c r="AJ6" i="20"/>
  <c r="AB6" i="21"/>
  <c r="AB6" i="20"/>
  <c r="T6" i="21"/>
  <c r="T6" i="20"/>
  <c r="L6" i="21"/>
  <c r="L6" i="20"/>
  <c r="AE18" i="21"/>
  <c r="AE18" i="20"/>
  <c r="I22" i="21"/>
  <c r="I22" i="20"/>
  <c r="R22" i="21"/>
  <c r="R22" i="20"/>
  <c r="Z22" i="21"/>
  <c r="Z22" i="20"/>
  <c r="AH22" i="21"/>
  <c r="AH22" i="20"/>
  <c r="K26" i="21"/>
  <c r="K26" i="20"/>
  <c r="AA26" i="21"/>
  <c r="AA26" i="20"/>
  <c r="AI26" i="21"/>
  <c r="AI26" i="20"/>
  <c r="L30" i="21"/>
  <c r="L30" i="20"/>
  <c r="T30" i="21"/>
  <c r="T30" i="20"/>
  <c r="AI30" i="21"/>
  <c r="AI30" i="20"/>
  <c r="U34" i="21"/>
  <c r="U34" i="20"/>
  <c r="AK34" i="21"/>
  <c r="AK34" i="20"/>
  <c r="V38" i="21"/>
  <c r="V38" i="20"/>
  <c r="H42" i="21"/>
  <c r="H42" i="20"/>
  <c r="X42" i="21"/>
  <c r="X42" i="20"/>
  <c r="Y46" i="21"/>
  <c r="Y46" i="20"/>
  <c r="J54" i="21"/>
  <c r="J54" i="20"/>
  <c r="Z54" i="21"/>
  <c r="Z54" i="20"/>
  <c r="X30" i="21"/>
  <c r="X30" i="20"/>
  <c r="AF30" i="21"/>
  <c r="AF30" i="20"/>
  <c r="J34" i="21"/>
  <c r="J34" i="20"/>
  <c r="R34" i="21"/>
  <c r="R34" i="20"/>
  <c r="Z34" i="21"/>
  <c r="Z34" i="20"/>
  <c r="AH34" i="21"/>
  <c r="AH34" i="20"/>
  <c r="K38" i="21"/>
  <c r="K38" i="20"/>
  <c r="S38" i="21"/>
  <c r="S38" i="20"/>
  <c r="AA38" i="21"/>
  <c r="AA38" i="20"/>
  <c r="AI38" i="21"/>
  <c r="AI38" i="20"/>
  <c r="M42" i="21"/>
  <c r="M42" i="20"/>
  <c r="U42" i="21"/>
  <c r="U42" i="20"/>
  <c r="AC42" i="21"/>
  <c r="AC42" i="20"/>
  <c r="N46" i="21"/>
  <c r="N46" i="20"/>
  <c r="V46" i="21"/>
  <c r="V46" i="20"/>
  <c r="AD46" i="21"/>
  <c r="AD46" i="20"/>
  <c r="G54" i="21"/>
  <c r="G54" i="20"/>
  <c r="O54" i="21"/>
  <c r="O54" i="20"/>
  <c r="W54" i="21"/>
  <c r="W54" i="20"/>
  <c r="AE54" i="21"/>
  <c r="AE54" i="20"/>
  <c r="AI14" i="21"/>
  <c r="AI14" i="20"/>
  <c r="AG10" i="21"/>
  <c r="AG10" i="20"/>
  <c r="AD50" i="21"/>
  <c r="AD50" i="20"/>
  <c r="AC6" i="21"/>
  <c r="AC6" i="20"/>
  <c r="L18" i="21"/>
  <c r="L18" i="20"/>
  <c r="AB18" i="21"/>
  <c r="AB18" i="20"/>
  <c r="AE22" i="21"/>
  <c r="AE22" i="20"/>
  <c r="AF26" i="21"/>
  <c r="AF26" i="20"/>
  <c r="O34" i="21"/>
  <c r="O34" i="20"/>
  <c r="R42" i="21"/>
  <c r="R42" i="20"/>
  <c r="T54" i="21"/>
  <c r="T54" i="20"/>
  <c r="O6" i="21"/>
  <c r="O6" i="20"/>
  <c r="AE6" i="21"/>
  <c r="AE6" i="20"/>
  <c r="P50" i="21"/>
  <c r="P50" i="20"/>
  <c r="AF50" i="21"/>
  <c r="AF50" i="20"/>
  <c r="S10" i="21"/>
  <c r="S10" i="20"/>
  <c r="AI10" i="21"/>
  <c r="AI10" i="20"/>
  <c r="U14" i="21"/>
  <c r="U14" i="20"/>
  <c r="AK14" i="21"/>
  <c r="AK14" i="20"/>
  <c r="V18" i="21"/>
  <c r="V18" i="20"/>
  <c r="S22" i="21"/>
  <c r="S22" i="20"/>
  <c r="U30" i="21"/>
  <c r="U30" i="20"/>
  <c r="X38" i="21"/>
  <c r="X38" i="20"/>
  <c r="AA46" i="21"/>
  <c r="AA46" i="20"/>
  <c r="G14" i="21"/>
  <c r="G14" i="20"/>
  <c r="AG6" i="20"/>
  <c r="AG6" i="21"/>
  <c r="J50" i="21"/>
  <c r="J50" i="20"/>
  <c r="Z50" i="21"/>
  <c r="Z50" i="20"/>
  <c r="W46" i="21"/>
  <c r="W46" i="20"/>
  <c r="P54" i="21"/>
  <c r="P54" i="20"/>
  <c r="O46" i="21"/>
  <c r="O46" i="20"/>
  <c r="N42" i="21"/>
  <c r="N42" i="20"/>
  <c r="L38" i="21"/>
  <c r="L38" i="20"/>
  <c r="K34" i="21"/>
  <c r="K34" i="20"/>
  <c r="O30" i="21"/>
  <c r="O30" i="20"/>
  <c r="AD26" i="21"/>
  <c r="AD26" i="20"/>
  <c r="N26" i="21"/>
  <c r="N26" i="20"/>
  <c r="AC22" i="21"/>
  <c r="AC22" i="20"/>
  <c r="L22" i="21"/>
  <c r="L22" i="20"/>
  <c r="AA18" i="21"/>
  <c r="AA18" i="20"/>
  <c r="S18" i="21"/>
  <c r="S18" i="20"/>
  <c r="K18" i="21"/>
  <c r="K18" i="20"/>
  <c r="AH14" i="21"/>
  <c r="AH14" i="20"/>
  <c r="Z14" i="21"/>
  <c r="Z14" i="20"/>
  <c r="R14" i="21"/>
  <c r="R14" i="20"/>
  <c r="J14" i="21"/>
  <c r="J14" i="20"/>
  <c r="AF10" i="21"/>
  <c r="AF10" i="20"/>
  <c r="X10" i="21"/>
  <c r="X10" i="20"/>
  <c r="P10" i="21"/>
  <c r="P10" i="20"/>
  <c r="H10" i="21"/>
  <c r="H10" i="20"/>
  <c r="AA50" i="21"/>
  <c r="AA50" i="20"/>
  <c r="S50" i="21"/>
  <c r="S50" i="20"/>
  <c r="K50" i="21"/>
  <c r="K50" i="20"/>
  <c r="AH6" i="21"/>
  <c r="AH6" i="20"/>
  <c r="Z6" i="21"/>
  <c r="Z6" i="20"/>
  <c r="R6" i="21"/>
  <c r="R6" i="20"/>
  <c r="J6" i="21"/>
  <c r="J6" i="20"/>
  <c r="AG18" i="21"/>
  <c r="AG18" i="20"/>
  <c r="K22" i="21"/>
  <c r="K22" i="20"/>
  <c r="T22" i="21"/>
  <c r="T22" i="20"/>
  <c r="AB22" i="21"/>
  <c r="AB22" i="20"/>
  <c r="AJ22" i="21"/>
  <c r="AJ22" i="20"/>
  <c r="M26" i="21"/>
  <c r="M26" i="20"/>
  <c r="AC26" i="21"/>
  <c r="AC26" i="20"/>
  <c r="AK26" i="21"/>
  <c r="AK26" i="20"/>
  <c r="N30" i="21"/>
  <c r="N30" i="20"/>
  <c r="W30" i="21"/>
  <c r="W30" i="20"/>
  <c r="I34" i="21"/>
  <c r="I34" i="20"/>
  <c r="Y34" i="21"/>
  <c r="Y34" i="20"/>
  <c r="J38" i="21"/>
  <c r="J38" i="20"/>
  <c r="Z38" i="21"/>
  <c r="Z38" i="20"/>
  <c r="L42" i="21"/>
  <c r="L42" i="20"/>
  <c r="AB42" i="21"/>
  <c r="AB42" i="20"/>
  <c r="M46" i="21"/>
  <c r="M46" i="20"/>
  <c r="AC46" i="21"/>
  <c r="AC46" i="20"/>
  <c r="N54" i="21"/>
  <c r="N54" i="20"/>
  <c r="AD54" i="21"/>
  <c r="AD54" i="20"/>
  <c r="Z30" i="21"/>
  <c r="Z30" i="20"/>
  <c r="AH30" i="21"/>
  <c r="AH30" i="20"/>
  <c r="L34" i="21"/>
  <c r="L34" i="20"/>
  <c r="T34" i="20"/>
  <c r="T34" i="21"/>
  <c r="AB34" i="21"/>
  <c r="AB34" i="20"/>
  <c r="AJ34" i="20"/>
  <c r="AJ34" i="21"/>
  <c r="M38" i="21"/>
  <c r="M38" i="20"/>
  <c r="U38" i="21"/>
  <c r="U38" i="20"/>
  <c r="AC38" i="21"/>
  <c r="AC38" i="20"/>
  <c r="G42" i="21"/>
  <c r="G42" i="20"/>
  <c r="O42" i="21"/>
  <c r="O42" i="20"/>
  <c r="W42" i="21"/>
  <c r="W42" i="20"/>
  <c r="AE42" i="21"/>
  <c r="AE42" i="20"/>
  <c r="P46" i="21"/>
  <c r="P46" i="20"/>
  <c r="X46" i="21"/>
  <c r="X46" i="20"/>
  <c r="AF46" i="21"/>
  <c r="AF46" i="20"/>
  <c r="I54" i="21"/>
  <c r="I54" i="20"/>
  <c r="Q54" i="21"/>
  <c r="Q54" i="20"/>
  <c r="Y54" i="21"/>
  <c r="Y54" i="20"/>
  <c r="AG54" i="21"/>
  <c r="AG54" i="20"/>
  <c r="AA14" i="21"/>
  <c r="AA14" i="20"/>
  <c r="Y10" i="21"/>
  <c r="Y10" i="20"/>
  <c r="V50" i="21"/>
  <c r="V50" i="20"/>
  <c r="U6" i="21"/>
  <c r="U6" i="20"/>
  <c r="P18" i="21"/>
  <c r="P18" i="20"/>
  <c r="AJ18" i="21"/>
  <c r="AJ18" i="20"/>
  <c r="H26" i="21"/>
  <c r="H26" i="20"/>
  <c r="I30" i="21"/>
  <c r="I30" i="20"/>
  <c r="AE34" i="21"/>
  <c r="AE34" i="20"/>
  <c r="AH42" i="21"/>
  <c r="AH42" i="20"/>
  <c r="AJ54" i="21"/>
  <c r="AJ54" i="20"/>
  <c r="S6" i="21"/>
  <c r="S6" i="20"/>
  <c r="AI6" i="21"/>
  <c r="AI6" i="20"/>
  <c r="T50" i="21"/>
  <c r="T50" i="20"/>
  <c r="G10" i="21"/>
  <c r="G10" i="20"/>
  <c r="W10" i="21"/>
  <c r="W10" i="20"/>
  <c r="I14" i="21"/>
  <c r="I14" i="20"/>
  <c r="Y14" i="21"/>
  <c r="Y14" i="20"/>
  <c r="J18" i="21"/>
  <c r="J18" i="20"/>
  <c r="Z18" i="21"/>
  <c r="Z18" i="20"/>
  <c r="AA22" i="21"/>
  <c r="AA22" i="20"/>
  <c r="AB26" i="21"/>
  <c r="AB26" i="20"/>
  <c r="G34" i="21"/>
  <c r="G34" i="20"/>
  <c r="J42" i="21"/>
  <c r="J42" i="20"/>
  <c r="L54" i="21"/>
  <c r="L54" i="20"/>
  <c r="U10" i="21"/>
  <c r="U10" i="20"/>
  <c r="Q6" i="20"/>
  <c r="Q6" i="21"/>
  <c r="I6" i="21"/>
  <c r="I6" i="20"/>
  <c r="Y6" i="21"/>
  <c r="Y6" i="20"/>
  <c r="AJ38" i="21"/>
  <c r="AJ38" i="20"/>
  <c r="AI34" i="21"/>
  <c r="AI34" i="20"/>
  <c r="AG30" i="21"/>
  <c r="AG30" i="20"/>
  <c r="K30" i="21"/>
  <c r="K30" i="20"/>
  <c r="Z26" i="21"/>
  <c r="Z26" i="20"/>
  <c r="J26" i="21"/>
  <c r="J26" i="20"/>
  <c r="Y22" i="21"/>
  <c r="Y22" i="20"/>
  <c r="H22" i="21"/>
  <c r="H22" i="20"/>
  <c r="Y18" i="21"/>
  <c r="Y18" i="20"/>
  <c r="Q18" i="21"/>
  <c r="Q18" i="20"/>
  <c r="I18" i="21"/>
  <c r="I18" i="20"/>
  <c r="AF14" i="21"/>
  <c r="AF14" i="20"/>
  <c r="X14" i="21"/>
  <c r="X14" i="20"/>
  <c r="P14" i="21"/>
  <c r="P14" i="20"/>
  <c r="H14" i="21"/>
  <c r="H14" i="20"/>
  <c r="AD10" i="21"/>
  <c r="AD10" i="20"/>
  <c r="V10" i="21"/>
  <c r="V10" i="20"/>
  <c r="N10" i="21"/>
  <c r="N10" i="20"/>
  <c r="AG50" i="21"/>
  <c r="AG50" i="20"/>
  <c r="Y50" i="21"/>
  <c r="Y50" i="20"/>
  <c r="Q50" i="21"/>
  <c r="Q50" i="20"/>
  <c r="I50" i="21"/>
  <c r="I50" i="20"/>
  <c r="AF6" i="21"/>
  <c r="AF6" i="20"/>
  <c r="X6" i="21"/>
  <c r="X6" i="20"/>
  <c r="P6" i="21"/>
  <c r="P6" i="20"/>
  <c r="H6" i="21"/>
  <c r="H6" i="20"/>
  <c r="AI18" i="21"/>
  <c r="AI18" i="20"/>
  <c r="M22" i="21"/>
  <c r="M22" i="20"/>
  <c r="V22" i="21"/>
  <c r="V22" i="20"/>
  <c r="AD22" i="21"/>
  <c r="AD22" i="20"/>
  <c r="G26" i="21"/>
  <c r="G26" i="20"/>
  <c r="O26" i="21"/>
  <c r="O26" i="20"/>
  <c r="W26" i="21"/>
  <c r="W26" i="20"/>
  <c r="AE26" i="21"/>
  <c r="AE26" i="20"/>
  <c r="H30" i="21"/>
  <c r="H30" i="20"/>
  <c r="P30" i="21"/>
  <c r="P30" i="20"/>
  <c r="AA30" i="21"/>
  <c r="AA30" i="20"/>
  <c r="M34" i="21"/>
  <c r="M34" i="20"/>
  <c r="AC34" i="21"/>
  <c r="AC34" i="20"/>
  <c r="N38" i="21"/>
  <c r="N38" i="20"/>
  <c r="AD38" i="21"/>
  <c r="AD38" i="20"/>
  <c r="P42" i="21"/>
  <c r="P42" i="20"/>
  <c r="AF42" i="21"/>
  <c r="AF42" i="20"/>
  <c r="Q46" i="21"/>
  <c r="Q46" i="20"/>
  <c r="AG46" i="21"/>
  <c r="AG46" i="20"/>
  <c r="R54" i="21"/>
  <c r="R54" i="20"/>
  <c r="AH54" i="21"/>
  <c r="AH54" i="20"/>
  <c r="AB30" i="21"/>
  <c r="AB30" i="20"/>
  <c r="AJ30" i="21"/>
  <c r="AJ30" i="20"/>
  <c r="N34" i="21"/>
  <c r="N34" i="20"/>
  <c r="V34" i="21"/>
  <c r="V34" i="20"/>
  <c r="AD34" i="21"/>
  <c r="AD34" i="20"/>
  <c r="G38" i="21"/>
  <c r="G38" i="20"/>
  <c r="O38" i="21"/>
  <c r="O38" i="20"/>
  <c r="W38" i="21"/>
  <c r="W38" i="20"/>
  <c r="AE38" i="21"/>
  <c r="AE38" i="20"/>
  <c r="I42" i="21"/>
  <c r="I42" i="20"/>
  <c r="Q42" i="21"/>
  <c r="Q42" i="20"/>
  <c r="Y42" i="21"/>
  <c r="Y42" i="20"/>
  <c r="AG42" i="21"/>
  <c r="AG42" i="20"/>
  <c r="J46" i="19"/>
  <c r="J46" i="21"/>
  <c r="J46" i="20"/>
  <c r="R46" i="21"/>
  <c r="R46" i="20"/>
  <c r="Z46" i="21"/>
  <c r="Z46" i="20"/>
  <c r="AH46" i="21"/>
  <c r="AH46" i="20"/>
  <c r="K54" i="21"/>
  <c r="K54" i="20"/>
  <c r="S54" i="21"/>
  <c r="S54" i="20"/>
  <c r="AA54" i="21"/>
  <c r="AA54" i="20"/>
  <c r="AI54" i="21"/>
  <c r="AI54" i="20"/>
  <c r="S14" i="21"/>
  <c r="S14" i="20"/>
  <c r="Q10" i="21"/>
  <c r="Q10" i="20"/>
  <c r="N50" i="21"/>
  <c r="N50" i="20"/>
  <c r="M6" i="21"/>
  <c r="M6" i="20"/>
  <c r="T18" i="21"/>
  <c r="T18" i="20"/>
  <c r="N22" i="21"/>
  <c r="N22" i="20"/>
  <c r="P26" i="21"/>
  <c r="P26" i="20"/>
  <c r="Q30" i="21"/>
  <c r="Q30" i="20"/>
  <c r="P38" i="21"/>
  <c r="P38" i="20"/>
  <c r="S46" i="21"/>
  <c r="S46" i="20"/>
  <c r="G6" i="21"/>
  <c r="G6" i="20"/>
  <c r="W6" i="21"/>
  <c r="W6" i="20"/>
  <c r="H50" i="21"/>
  <c r="H50" i="20"/>
  <c r="X50" i="21"/>
  <c r="X50" i="20"/>
  <c r="K10" i="21"/>
  <c r="K10" i="20"/>
  <c r="AA10" i="21"/>
  <c r="AA10" i="20"/>
  <c r="M14" i="21"/>
  <c r="M14" i="20"/>
  <c r="AC14" i="21"/>
  <c r="AC14" i="20"/>
  <c r="N18" i="21"/>
  <c r="N18" i="20"/>
  <c r="AF18" i="21"/>
  <c r="AF18" i="20"/>
  <c r="AI22" i="21"/>
  <c r="AI22" i="20"/>
  <c r="AJ26" i="21"/>
  <c r="AJ26" i="20"/>
  <c r="W34" i="21"/>
  <c r="W34" i="20"/>
  <c r="Z42" i="21"/>
  <c r="Z42" i="20"/>
  <c r="AB54" i="21"/>
  <c r="AB54" i="20"/>
  <c r="AH50" i="21"/>
  <c r="AH50" i="20"/>
  <c r="O14" i="21"/>
  <c r="O14" i="20"/>
  <c r="AE14" i="21"/>
  <c r="AE14" i="20"/>
  <c r="P22" i="21"/>
  <c r="P22" i="20"/>
  <c r="H54" i="21"/>
  <c r="H54" i="20"/>
  <c r="AF54" i="21"/>
  <c r="AF54" i="20"/>
  <c r="AE46" i="21"/>
  <c r="AE46" i="20"/>
  <c r="AD42" i="21"/>
  <c r="AD42" i="20"/>
  <c r="AB38" i="21"/>
  <c r="AB38" i="20"/>
  <c r="AA34" i="21"/>
  <c r="AA34" i="20"/>
  <c r="Y30" i="21"/>
  <c r="Y30" i="20"/>
  <c r="G30" i="21"/>
  <c r="G30" i="20"/>
  <c r="V26" i="21"/>
  <c r="V26" i="20"/>
  <c r="AK22" i="21"/>
  <c r="AK22" i="20"/>
  <c r="U22" i="21"/>
  <c r="U22" i="20"/>
  <c r="AH18" i="21"/>
  <c r="AH18" i="20"/>
  <c r="W18" i="21"/>
  <c r="W18" i="20"/>
  <c r="O18" i="21"/>
  <c r="O18" i="20"/>
  <c r="G18" i="21"/>
  <c r="G18" i="20"/>
  <c r="AD14" i="21"/>
  <c r="AD14" i="20"/>
  <c r="V14" i="21"/>
  <c r="V14" i="20"/>
  <c r="N14" i="21"/>
  <c r="N14" i="20"/>
  <c r="AJ10" i="21"/>
  <c r="AJ10" i="20"/>
  <c r="AB10" i="21"/>
  <c r="AB10" i="20"/>
  <c r="T10" i="21"/>
  <c r="T10" i="20"/>
  <c r="L10" i="21"/>
  <c r="L10" i="20"/>
  <c r="AE50" i="21"/>
  <c r="AE50" i="20"/>
  <c r="W50" i="21"/>
  <c r="W50" i="20"/>
  <c r="O50" i="21"/>
  <c r="O50" i="20"/>
  <c r="G50" i="21"/>
  <c r="G50" i="20"/>
  <c r="AD6" i="21"/>
  <c r="AD6" i="20"/>
  <c r="V6" i="21"/>
  <c r="V6" i="20"/>
  <c r="N6" i="21"/>
  <c r="N6" i="20"/>
  <c r="AC18" i="21"/>
  <c r="AC18" i="20"/>
  <c r="G22" i="21"/>
  <c r="G22" i="20"/>
  <c r="O22" i="21"/>
  <c r="O22" i="20"/>
  <c r="X22" i="21"/>
  <c r="X22" i="20"/>
  <c r="AF22" i="21"/>
  <c r="AF22" i="20"/>
  <c r="I26" i="21"/>
  <c r="I26" i="20"/>
  <c r="Q26" i="21"/>
  <c r="Q26" i="20"/>
  <c r="Y26" i="21"/>
  <c r="Y26" i="20"/>
  <c r="AG26" i="21"/>
  <c r="AG26" i="20"/>
  <c r="J30" i="21"/>
  <c r="J30" i="20"/>
  <c r="R30" i="21"/>
  <c r="R30" i="20"/>
  <c r="AE30" i="21"/>
  <c r="AE30" i="20"/>
  <c r="Q34" i="21"/>
  <c r="Q34" i="20"/>
  <c r="AG34" i="21"/>
  <c r="AG34" i="20"/>
  <c r="R38" i="21"/>
  <c r="R38" i="20"/>
  <c r="AH38" i="21"/>
  <c r="AH38" i="20"/>
  <c r="T42" i="21"/>
  <c r="T42" i="20"/>
  <c r="U46" i="21"/>
  <c r="U46" i="20"/>
  <c r="AK46" i="21"/>
  <c r="AK46" i="20"/>
  <c r="V54" i="21"/>
  <c r="V54" i="20"/>
  <c r="V30" i="21"/>
  <c r="V30" i="20"/>
  <c r="AD30" i="21"/>
  <c r="AD30" i="20"/>
  <c r="H34" i="21"/>
  <c r="H34" i="20"/>
  <c r="P34" i="21"/>
  <c r="P34" i="20"/>
  <c r="X34" i="21"/>
  <c r="X34" i="20"/>
  <c r="AF34" i="21"/>
  <c r="AF34" i="20"/>
  <c r="I38" i="21"/>
  <c r="I38" i="20"/>
  <c r="Q38" i="21"/>
  <c r="Q38" i="20"/>
  <c r="Y38" i="21"/>
  <c r="Y38" i="20"/>
  <c r="AG38" i="21"/>
  <c r="AG38" i="20"/>
  <c r="K42" i="21"/>
  <c r="K42" i="20"/>
  <c r="S42" i="21"/>
  <c r="S42" i="20"/>
  <c r="AA42" i="21"/>
  <c r="AA42" i="20"/>
  <c r="L46" i="21"/>
  <c r="L46" i="20"/>
  <c r="T46" i="21"/>
  <c r="T46" i="20"/>
  <c r="AB46" i="21"/>
  <c r="AB46" i="20"/>
  <c r="AJ46" i="21"/>
  <c r="AJ46" i="20"/>
  <c r="M54" i="21"/>
  <c r="M54" i="20"/>
  <c r="U54" i="21"/>
  <c r="U54" i="20"/>
  <c r="AC54" i="21"/>
  <c r="AC54" i="20"/>
  <c r="AK54" i="21"/>
  <c r="AK54" i="20"/>
  <c r="K14" i="21"/>
  <c r="K14" i="20"/>
  <c r="I10" i="21"/>
  <c r="I10" i="20"/>
  <c r="AK6" i="21"/>
  <c r="AK6" i="20"/>
  <c r="H18" i="21"/>
  <c r="H18" i="20"/>
  <c r="X18" i="21"/>
  <c r="X18" i="20"/>
  <c r="W22" i="21"/>
  <c r="W22" i="20"/>
  <c r="X26" i="21"/>
  <c r="X26" i="20"/>
  <c r="AC30" i="21"/>
  <c r="AC30" i="20"/>
  <c r="AF38" i="21"/>
  <c r="AF38" i="20"/>
  <c r="AI46" i="21"/>
  <c r="AI46" i="20"/>
  <c r="K6" i="21"/>
  <c r="K6" i="20"/>
  <c r="AA6" i="21"/>
  <c r="AA6" i="20"/>
  <c r="L50" i="21"/>
  <c r="L50" i="20"/>
  <c r="AB50" i="21"/>
  <c r="AB50" i="20"/>
  <c r="O10" i="21"/>
  <c r="O10" i="20"/>
  <c r="AE10" i="21"/>
  <c r="AE10" i="20"/>
  <c r="Q14" i="21"/>
  <c r="Q14" i="20"/>
  <c r="AG14" i="21"/>
  <c r="AG14" i="20"/>
  <c r="R18" i="21"/>
  <c r="R18" i="20"/>
  <c r="J22" i="21"/>
  <c r="J22" i="20"/>
  <c r="L26" i="21"/>
  <c r="L26" i="20"/>
  <c r="M30" i="21"/>
  <c r="M30" i="20"/>
  <c r="H38" i="21"/>
  <c r="H38" i="20"/>
  <c r="K46" i="21"/>
  <c r="K46" i="20"/>
  <c r="AI50" i="21"/>
  <c r="AI50" i="20"/>
  <c r="R50" i="21"/>
  <c r="R50" i="20"/>
  <c r="M10" i="21"/>
  <c r="M10" i="20"/>
  <c r="AC10" i="21"/>
  <c r="AC10" i="20"/>
  <c r="W14" i="21"/>
  <c r="W14" i="20"/>
  <c r="H54" i="19"/>
  <c r="AJ38" i="19"/>
  <c r="AI34" i="19"/>
  <c r="AG30" i="19"/>
  <c r="K30" i="19"/>
  <c r="Z26" i="19"/>
  <c r="J26" i="19"/>
  <c r="AG22" i="19"/>
  <c r="Y22" i="19"/>
  <c r="Q22" i="19"/>
  <c r="H22" i="19"/>
  <c r="AD18" i="19"/>
  <c r="Y18" i="19"/>
  <c r="U18" i="19"/>
  <c r="Q18" i="19"/>
  <c r="M18" i="19"/>
  <c r="I18" i="19"/>
  <c r="AJ14" i="19"/>
  <c r="AF14" i="19"/>
  <c r="AB14" i="19"/>
  <c r="X14" i="19"/>
  <c r="T14" i="19"/>
  <c r="P14" i="19"/>
  <c r="L14" i="19"/>
  <c r="H14" i="19"/>
  <c r="AH10" i="19"/>
  <c r="AD10" i="19"/>
  <c r="Z10" i="19"/>
  <c r="V10" i="19"/>
  <c r="R10" i="19"/>
  <c r="N10" i="19"/>
  <c r="J10" i="19"/>
  <c r="AG50" i="19"/>
  <c r="AC50" i="19"/>
  <c r="Y50" i="19"/>
  <c r="U50" i="19"/>
  <c r="Q50" i="19"/>
  <c r="M50" i="19"/>
  <c r="I50" i="19"/>
  <c r="AJ6" i="19"/>
  <c r="AF6" i="19"/>
  <c r="AB6" i="19"/>
  <c r="X6" i="19"/>
  <c r="T6" i="19"/>
  <c r="P6" i="19"/>
  <c r="L6" i="19"/>
  <c r="H6" i="19"/>
  <c r="AE18" i="19"/>
  <c r="AI18" i="19"/>
  <c r="I22" i="19"/>
  <c r="M22" i="19"/>
  <c r="R22" i="19"/>
  <c r="V22" i="19"/>
  <c r="Z22" i="19"/>
  <c r="AD22" i="19"/>
  <c r="AH22" i="19"/>
  <c r="G26" i="19"/>
  <c r="K26" i="19"/>
  <c r="O26" i="19"/>
  <c r="W26" i="19"/>
  <c r="AA26" i="19"/>
  <c r="AE26" i="19"/>
  <c r="AI26" i="19"/>
  <c r="H30" i="19"/>
  <c r="L30" i="19"/>
  <c r="P30" i="19"/>
  <c r="T30" i="19"/>
  <c r="AA30" i="19"/>
  <c r="AI30" i="19"/>
  <c r="M34" i="19"/>
  <c r="U34" i="19"/>
  <c r="AC34" i="19"/>
  <c r="AK34" i="19"/>
  <c r="N38" i="19"/>
  <c r="V38" i="19"/>
  <c r="AD38" i="19"/>
  <c r="H42" i="19"/>
  <c r="P42" i="19"/>
  <c r="X42" i="19"/>
  <c r="AF42" i="19"/>
  <c r="Q46" i="19"/>
  <c r="Y46" i="19"/>
  <c r="AG46" i="19"/>
  <c r="J54" i="19"/>
  <c r="R54" i="19"/>
  <c r="Z54" i="19"/>
  <c r="AH54" i="19"/>
  <c r="X30" i="19"/>
  <c r="AB30" i="19"/>
  <c r="AF30" i="19"/>
  <c r="AJ30" i="19"/>
  <c r="J34" i="19"/>
  <c r="N34" i="19"/>
  <c r="R34" i="19"/>
  <c r="V34" i="19"/>
  <c r="Z34" i="19"/>
  <c r="AD34" i="19"/>
  <c r="AH34" i="19"/>
  <c r="G38" i="19"/>
  <c r="K38" i="19"/>
  <c r="O38" i="19"/>
  <c r="S38" i="19"/>
  <c r="W38" i="19"/>
  <c r="AA38" i="19"/>
  <c r="AE38" i="19"/>
  <c r="AI38" i="19"/>
  <c r="I42" i="19"/>
  <c r="M42" i="19"/>
  <c r="Q42" i="19"/>
  <c r="U42" i="19"/>
  <c r="Y42" i="19"/>
  <c r="AC42" i="19"/>
  <c r="AG42" i="19"/>
  <c r="N46" i="19"/>
  <c r="R46" i="19"/>
  <c r="V46" i="19"/>
  <c r="Z46" i="19"/>
  <c r="AD46" i="19"/>
  <c r="AH46" i="19"/>
  <c r="G54" i="19"/>
  <c r="K54" i="19"/>
  <c r="O54" i="19"/>
  <c r="S54" i="19"/>
  <c r="W54" i="19"/>
  <c r="AA54" i="19"/>
  <c r="AE54" i="19"/>
  <c r="AI54" i="19"/>
  <c r="AI14" i="19"/>
  <c r="S14" i="19"/>
  <c r="AG10" i="19"/>
  <c r="Q10" i="19"/>
  <c r="AD50" i="19"/>
  <c r="N50" i="19"/>
  <c r="AC6" i="19"/>
  <c r="M6" i="19"/>
  <c r="L18" i="19"/>
  <c r="T18" i="19"/>
  <c r="AB18" i="19"/>
  <c r="N22" i="19"/>
  <c r="AE22" i="19"/>
  <c r="P26" i="19"/>
  <c r="AF26" i="19"/>
  <c r="Q30" i="19"/>
  <c r="O34" i="19"/>
  <c r="P38" i="19"/>
  <c r="R42" i="19"/>
  <c r="S46" i="19"/>
  <c r="T54" i="19"/>
  <c r="G6" i="19"/>
  <c r="O6" i="19"/>
  <c r="W6" i="19"/>
  <c r="AE6" i="19"/>
  <c r="H50" i="19"/>
  <c r="P50" i="19"/>
  <c r="X50" i="19"/>
  <c r="AF50" i="19"/>
  <c r="K10" i="19"/>
  <c r="S10" i="19"/>
  <c r="AA10" i="19"/>
  <c r="AI10" i="19"/>
  <c r="M14" i="19"/>
  <c r="U14" i="19"/>
  <c r="AC14" i="19"/>
  <c r="AK14" i="19"/>
  <c r="N18" i="19"/>
  <c r="V18" i="19"/>
  <c r="AF18" i="19"/>
  <c r="S22" i="19"/>
  <c r="AI22" i="19"/>
  <c r="AJ26" i="19"/>
  <c r="U30" i="19"/>
  <c r="W34" i="19"/>
  <c r="X38" i="19"/>
  <c r="Z42" i="19"/>
  <c r="AA46" i="19"/>
  <c r="AB54" i="19"/>
  <c r="G14" i="19"/>
  <c r="AH50" i="19"/>
  <c r="AG6" i="19"/>
  <c r="O14" i="19"/>
  <c r="J50" i="19"/>
  <c r="AE14" i="19"/>
  <c r="Z50" i="19"/>
  <c r="P22" i="19"/>
  <c r="X54" i="19"/>
  <c r="W46" i="19"/>
  <c r="V42" i="19"/>
  <c r="T38" i="19"/>
  <c r="S34" i="19"/>
  <c r="S30" i="19"/>
  <c r="AH26" i="19"/>
  <c r="R26" i="19"/>
  <c r="AF54" i="19"/>
  <c r="P54" i="19"/>
  <c r="AE46" i="19"/>
  <c r="O46" i="19"/>
  <c r="AD42" i="19"/>
  <c r="N42" i="19"/>
  <c r="AB38" i="19"/>
  <c r="L38" i="19"/>
  <c r="AA34" i="19"/>
  <c r="K34" i="19"/>
  <c r="Y30" i="19"/>
  <c r="O30" i="19"/>
  <c r="G30" i="19"/>
  <c r="AD26" i="19"/>
  <c r="V26" i="19"/>
  <c r="N26" i="19"/>
  <c r="AK22" i="19"/>
  <c r="AC22" i="19"/>
  <c r="U22" i="19"/>
  <c r="L22" i="19"/>
  <c r="AH18" i="19"/>
  <c r="AA18" i="19"/>
  <c r="W18" i="19"/>
  <c r="S18" i="19"/>
  <c r="O18" i="19"/>
  <c r="K18" i="19"/>
  <c r="G18" i="19"/>
  <c r="AH14" i="19"/>
  <c r="AD14" i="19"/>
  <c r="Z14" i="19"/>
  <c r="V14" i="19"/>
  <c r="R14" i="19"/>
  <c r="N14" i="19"/>
  <c r="J14" i="19"/>
  <c r="AJ10" i="19"/>
  <c r="AF10" i="19"/>
  <c r="AB10" i="19"/>
  <c r="X10" i="19"/>
  <c r="T10" i="19"/>
  <c r="P10" i="19"/>
  <c r="L10" i="19"/>
  <c r="H10" i="19"/>
  <c r="AE50" i="19"/>
  <c r="AA50" i="19"/>
  <c r="W50" i="19"/>
  <c r="S50" i="19"/>
  <c r="O50" i="19"/>
  <c r="K50" i="19"/>
  <c r="G50" i="19"/>
  <c r="AH6" i="19"/>
  <c r="AD6" i="19"/>
  <c r="Z6" i="19"/>
  <c r="V6" i="19"/>
  <c r="R6" i="19"/>
  <c r="N6" i="19"/>
  <c r="J6" i="19"/>
  <c r="AC18" i="19"/>
  <c r="AG18" i="19"/>
  <c r="G22" i="19"/>
  <c r="K22" i="19"/>
  <c r="O22" i="19"/>
  <c r="T22" i="19"/>
  <c r="X22" i="19"/>
  <c r="AB22" i="19"/>
  <c r="AF22" i="19"/>
  <c r="AJ22" i="19"/>
  <c r="I26" i="19"/>
  <c r="M26" i="19"/>
  <c r="Q26" i="19"/>
  <c r="Y26" i="19"/>
  <c r="AC26" i="19"/>
  <c r="AG26" i="19"/>
  <c r="AK26" i="19"/>
  <c r="J30" i="19"/>
  <c r="N30" i="19"/>
  <c r="R30" i="19"/>
  <c r="W30" i="19"/>
  <c r="AE30" i="19"/>
  <c r="I34" i="19"/>
  <c r="Q34" i="19"/>
  <c r="Y34" i="19"/>
  <c r="AG34" i="19"/>
  <c r="J38" i="19"/>
  <c r="R38" i="19"/>
  <c r="Z38" i="19"/>
  <c r="AH38" i="19"/>
  <c r="L42" i="19"/>
  <c r="T42" i="19"/>
  <c r="AB42" i="19"/>
  <c r="M46" i="19"/>
  <c r="U46" i="19"/>
  <c r="AC46" i="19"/>
  <c r="AK46" i="19"/>
  <c r="N54" i="19"/>
  <c r="V54" i="19"/>
  <c r="AD54" i="19"/>
  <c r="V30" i="19"/>
  <c r="Z30" i="19"/>
  <c r="AD30" i="19"/>
  <c r="AH30" i="19"/>
  <c r="H34" i="19"/>
  <c r="L34" i="19"/>
  <c r="P34" i="19"/>
  <c r="T34" i="19"/>
  <c r="X34" i="19"/>
  <c r="AB34" i="19"/>
  <c r="AF34" i="19"/>
  <c r="AJ34" i="19"/>
  <c r="I38" i="19"/>
  <c r="M38" i="19"/>
  <c r="Q38" i="19"/>
  <c r="U38" i="19"/>
  <c r="Y38" i="19"/>
  <c r="AC38" i="19"/>
  <c r="AG38" i="19"/>
  <c r="G42" i="19"/>
  <c r="K42" i="19"/>
  <c r="O42" i="19"/>
  <c r="S42" i="19"/>
  <c r="W42" i="19"/>
  <c r="AA42" i="19"/>
  <c r="AE42" i="19"/>
  <c r="L46" i="19"/>
  <c r="P46" i="19"/>
  <c r="T46" i="19"/>
  <c r="X46" i="19"/>
  <c r="AB46" i="19"/>
  <c r="AF46" i="19"/>
  <c r="AJ46" i="19"/>
  <c r="I54" i="19"/>
  <c r="M54" i="19"/>
  <c r="Q54" i="19"/>
  <c r="U54" i="19"/>
  <c r="Y54" i="19"/>
  <c r="AC54" i="19"/>
  <c r="AG54" i="19"/>
  <c r="AK54" i="19"/>
  <c r="AA14" i="19"/>
  <c r="K14" i="19"/>
  <c r="Y10" i="19"/>
  <c r="I10" i="19"/>
  <c r="V50" i="19"/>
  <c r="AK6" i="19"/>
  <c r="U6" i="19"/>
  <c r="H18" i="19"/>
  <c r="P18" i="19"/>
  <c r="X18" i="19"/>
  <c r="AJ18" i="19"/>
  <c r="W22" i="19"/>
  <c r="H26" i="19"/>
  <c r="X26" i="19"/>
  <c r="I30" i="19"/>
  <c r="AC30" i="19"/>
  <c r="AE34" i="19"/>
  <c r="AF38" i="19"/>
  <c r="AH42" i="19"/>
  <c r="AI46" i="19"/>
  <c r="AJ54" i="19"/>
  <c r="K6" i="19"/>
  <c r="S6" i="19"/>
  <c r="AA6" i="19"/>
  <c r="AI6" i="19"/>
  <c r="L50" i="19"/>
  <c r="T50" i="19"/>
  <c r="AB50" i="19"/>
  <c r="G10" i="19"/>
  <c r="O10" i="19"/>
  <c r="W10" i="19"/>
  <c r="AE10" i="19"/>
  <c r="I14" i="19"/>
  <c r="Q14" i="19"/>
  <c r="Y14" i="19"/>
  <c r="AG14" i="19"/>
  <c r="J18" i="19"/>
  <c r="R18" i="19"/>
  <c r="Z18" i="19"/>
  <c r="J22" i="19"/>
  <c r="AA22" i="19"/>
  <c r="L26" i="19"/>
  <c r="AB26" i="19"/>
  <c r="M30" i="19"/>
  <c r="G34" i="19"/>
  <c r="H38" i="19"/>
  <c r="J42" i="19"/>
  <c r="K46" i="19"/>
  <c r="L54" i="19"/>
  <c r="AI50" i="19"/>
  <c r="U10" i="19"/>
  <c r="R50" i="19"/>
  <c r="Q6" i="19"/>
  <c r="M10" i="19"/>
  <c r="I6" i="19"/>
  <c r="AC10" i="19"/>
  <c r="Y6" i="19"/>
  <c r="W14" i="19"/>
  <c r="P58" i="12" l="1"/>
  <c r="M66" i="6"/>
  <c r="N66" i="6"/>
  <c r="M46" i="6"/>
  <c r="N46" i="6"/>
  <c r="M26" i="6"/>
  <c r="N26" i="6"/>
  <c r="P66" i="17"/>
  <c r="O66" i="17"/>
  <c r="M66" i="17"/>
  <c r="P65" i="17"/>
  <c r="O65" i="17"/>
  <c r="M65" i="17"/>
  <c r="P64" i="17"/>
  <c r="O64" i="17"/>
  <c r="M64" i="17"/>
  <c r="P63" i="17"/>
  <c r="O63" i="17"/>
  <c r="M63" i="17"/>
  <c r="P62" i="17"/>
  <c r="O62" i="17"/>
  <c r="M62" i="17"/>
  <c r="P61" i="17"/>
  <c r="O61" i="17"/>
  <c r="M61" i="17"/>
  <c r="P60" i="17"/>
  <c r="O60" i="17"/>
  <c r="M60" i="17"/>
  <c r="P59" i="17"/>
  <c r="O59" i="17"/>
  <c r="M59" i="17"/>
  <c r="P58" i="17"/>
  <c r="O58" i="17"/>
  <c r="M58" i="17"/>
  <c r="P57" i="17"/>
  <c r="O57" i="17"/>
  <c r="M57" i="17"/>
  <c r="P56" i="17"/>
  <c r="O56" i="17"/>
  <c r="M56" i="17"/>
  <c r="P46" i="17"/>
  <c r="O46" i="17"/>
  <c r="N46" i="17"/>
  <c r="M46" i="17"/>
  <c r="P45" i="17"/>
  <c r="O45" i="17"/>
  <c r="M45" i="17"/>
  <c r="P44" i="17"/>
  <c r="O44" i="17"/>
  <c r="M44" i="17"/>
  <c r="P43" i="17"/>
  <c r="O43" i="17"/>
  <c r="M43" i="17"/>
  <c r="P42" i="17"/>
  <c r="O42" i="17"/>
  <c r="M42" i="17"/>
  <c r="P41" i="17"/>
  <c r="O41" i="17"/>
  <c r="M41" i="17"/>
  <c r="P40" i="17"/>
  <c r="O40" i="17"/>
  <c r="M40" i="17"/>
  <c r="P39" i="17"/>
  <c r="O39" i="17"/>
  <c r="M39" i="17"/>
  <c r="P38" i="17"/>
  <c r="O38" i="17"/>
  <c r="M38" i="17"/>
  <c r="P37" i="17"/>
  <c r="O37" i="17"/>
  <c r="M37" i="17"/>
  <c r="P36" i="17"/>
  <c r="O36" i="17"/>
  <c r="M36" i="17"/>
  <c r="P26" i="17"/>
  <c r="O26" i="17"/>
  <c r="N26" i="17"/>
  <c r="M26" i="17"/>
  <c r="P25" i="17"/>
  <c r="O25" i="17"/>
  <c r="M25" i="17"/>
  <c r="P24" i="17"/>
  <c r="O24" i="17"/>
  <c r="M24" i="17"/>
  <c r="P23" i="17"/>
  <c r="O23" i="17"/>
  <c r="M23" i="17"/>
  <c r="P22" i="17"/>
  <c r="O22" i="17"/>
  <c r="M22" i="17"/>
  <c r="P21" i="17"/>
  <c r="O21" i="17"/>
  <c r="M21" i="17"/>
  <c r="P20" i="17"/>
  <c r="O20" i="17"/>
  <c r="M20" i="17"/>
  <c r="P19" i="17"/>
  <c r="O19" i="17"/>
  <c r="M19" i="17"/>
  <c r="P18" i="17"/>
  <c r="O18" i="17"/>
  <c r="M18" i="17"/>
  <c r="P17" i="17"/>
  <c r="O17" i="17"/>
  <c r="M17" i="17"/>
  <c r="P16" i="17"/>
  <c r="O16" i="17"/>
  <c r="M16" i="17"/>
  <c r="S10" i="17"/>
  <c r="I10" i="17"/>
  <c r="S6" i="17"/>
  <c r="N7" i="17"/>
  <c r="I6" i="17"/>
  <c r="D7" i="17"/>
  <c r="P66" i="16"/>
  <c r="O66" i="16"/>
  <c r="N66" i="16"/>
  <c r="M66" i="16"/>
  <c r="P65" i="16"/>
  <c r="O65" i="16"/>
  <c r="N65" i="16"/>
  <c r="M65" i="16"/>
  <c r="P64" i="16"/>
  <c r="O64" i="16"/>
  <c r="P63" i="16"/>
  <c r="O63" i="16"/>
  <c r="M63" i="16"/>
  <c r="P62" i="16"/>
  <c r="O62" i="16"/>
  <c r="M62" i="16"/>
  <c r="P61" i="16"/>
  <c r="O61" i="16"/>
  <c r="M61" i="16"/>
  <c r="P60" i="16"/>
  <c r="O60" i="16"/>
  <c r="M60" i="16"/>
  <c r="P59" i="16"/>
  <c r="O59" i="16"/>
  <c r="M59" i="16"/>
  <c r="P58" i="16"/>
  <c r="O58" i="16"/>
  <c r="M58" i="16"/>
  <c r="P57" i="16"/>
  <c r="O57" i="16"/>
  <c r="M57" i="16"/>
  <c r="P56" i="16"/>
  <c r="O56" i="16"/>
  <c r="M56" i="16"/>
  <c r="P46" i="16"/>
  <c r="O46" i="16"/>
  <c r="N46" i="16"/>
  <c r="M46" i="16"/>
  <c r="P45" i="16"/>
  <c r="O45" i="16"/>
  <c r="M45" i="16"/>
  <c r="P44" i="16"/>
  <c r="O44" i="16"/>
  <c r="M44" i="16"/>
  <c r="P43" i="16"/>
  <c r="O43" i="16"/>
  <c r="M43" i="16"/>
  <c r="P42" i="16"/>
  <c r="O42" i="16"/>
  <c r="M42" i="16"/>
  <c r="P41" i="16"/>
  <c r="O41" i="16"/>
  <c r="M41" i="16"/>
  <c r="P40" i="16"/>
  <c r="O40" i="16"/>
  <c r="M40" i="16"/>
  <c r="P39" i="16"/>
  <c r="O39" i="16"/>
  <c r="M39" i="16"/>
  <c r="P38" i="16"/>
  <c r="O38" i="16"/>
  <c r="M38" i="16"/>
  <c r="P37" i="16"/>
  <c r="O37" i="16"/>
  <c r="M37" i="16"/>
  <c r="P36" i="16"/>
  <c r="O36" i="16"/>
  <c r="M36" i="16"/>
  <c r="P26" i="16"/>
  <c r="O26" i="16"/>
  <c r="N26" i="16"/>
  <c r="M26" i="16"/>
  <c r="P25" i="16"/>
  <c r="O25" i="16"/>
  <c r="M25" i="16"/>
  <c r="P24" i="16"/>
  <c r="O24" i="16"/>
  <c r="M24" i="16"/>
  <c r="P23" i="16"/>
  <c r="O23" i="16"/>
  <c r="M23" i="16"/>
  <c r="P22" i="16"/>
  <c r="O22" i="16"/>
  <c r="M22" i="16"/>
  <c r="P21" i="16"/>
  <c r="O21" i="16"/>
  <c r="M21" i="16"/>
  <c r="P20" i="16"/>
  <c r="O20" i="16"/>
  <c r="M20" i="16"/>
  <c r="P19" i="16"/>
  <c r="O19" i="16"/>
  <c r="M19" i="16"/>
  <c r="P18" i="16"/>
  <c r="O18" i="16"/>
  <c r="M18" i="16"/>
  <c r="P17" i="16"/>
  <c r="O17" i="16"/>
  <c r="M17" i="16"/>
  <c r="P16" i="16"/>
  <c r="O16" i="16"/>
  <c r="M16" i="16"/>
  <c r="S10" i="16"/>
  <c r="I10" i="16"/>
  <c r="S6" i="16"/>
  <c r="N7" i="16"/>
  <c r="I6" i="16"/>
  <c r="D7" i="16"/>
  <c r="P66" i="15"/>
  <c r="O66" i="15"/>
  <c r="M66" i="15"/>
  <c r="P65" i="15"/>
  <c r="O65" i="15"/>
  <c r="M65" i="15"/>
  <c r="P64" i="15"/>
  <c r="O64" i="15"/>
  <c r="M64" i="15"/>
  <c r="P63" i="15"/>
  <c r="O63" i="15"/>
  <c r="M63" i="15"/>
  <c r="P62" i="15"/>
  <c r="O62" i="15"/>
  <c r="M62" i="15"/>
  <c r="P61" i="15"/>
  <c r="O61" i="15"/>
  <c r="M61" i="15"/>
  <c r="P60" i="15"/>
  <c r="O60" i="15"/>
  <c r="M60" i="15"/>
  <c r="P59" i="15"/>
  <c r="O59" i="15"/>
  <c r="M59" i="15"/>
  <c r="P58" i="15"/>
  <c r="O58" i="15"/>
  <c r="M58" i="15"/>
  <c r="P57" i="15"/>
  <c r="O57" i="15"/>
  <c r="M57" i="15"/>
  <c r="P56" i="15"/>
  <c r="O56" i="15"/>
  <c r="M56" i="15"/>
  <c r="P46" i="15"/>
  <c r="O46" i="15"/>
  <c r="N46" i="15"/>
  <c r="M46" i="15"/>
  <c r="P45" i="15"/>
  <c r="O45" i="15"/>
  <c r="M45" i="15"/>
  <c r="P44" i="15"/>
  <c r="O44" i="15"/>
  <c r="M44" i="15"/>
  <c r="P43" i="15"/>
  <c r="O43" i="15"/>
  <c r="M43" i="15"/>
  <c r="P42" i="15"/>
  <c r="O42" i="15"/>
  <c r="M42" i="15"/>
  <c r="P41" i="15"/>
  <c r="O41" i="15"/>
  <c r="M41" i="15"/>
  <c r="P40" i="15"/>
  <c r="O40" i="15"/>
  <c r="M40" i="15"/>
  <c r="P39" i="15"/>
  <c r="O39" i="15"/>
  <c r="M39" i="15"/>
  <c r="P38" i="15"/>
  <c r="O38" i="15"/>
  <c r="M38" i="15"/>
  <c r="P37" i="15"/>
  <c r="O37" i="15"/>
  <c r="M37" i="15"/>
  <c r="P36" i="15"/>
  <c r="O36" i="15"/>
  <c r="M36" i="15"/>
  <c r="P26" i="15"/>
  <c r="O26" i="15"/>
  <c r="N26" i="15"/>
  <c r="M26" i="15"/>
  <c r="P25" i="15"/>
  <c r="O25" i="15"/>
  <c r="M25" i="15"/>
  <c r="P24" i="15"/>
  <c r="O24" i="15"/>
  <c r="M24" i="15"/>
  <c r="P23" i="15"/>
  <c r="O23" i="15"/>
  <c r="M23" i="15"/>
  <c r="P22" i="15"/>
  <c r="O22" i="15"/>
  <c r="M22" i="15"/>
  <c r="P21" i="15"/>
  <c r="O21" i="15"/>
  <c r="M21" i="15"/>
  <c r="P20" i="15"/>
  <c r="O20" i="15"/>
  <c r="M20" i="15"/>
  <c r="P19" i="15"/>
  <c r="O19" i="15"/>
  <c r="M19" i="15"/>
  <c r="P18" i="15"/>
  <c r="O18" i="15"/>
  <c r="M18" i="15"/>
  <c r="P17" i="15"/>
  <c r="O17" i="15"/>
  <c r="M17" i="15"/>
  <c r="P16" i="15"/>
  <c r="O16" i="15"/>
  <c r="M16" i="15"/>
  <c r="S10" i="15"/>
  <c r="I10" i="15"/>
  <c r="S6" i="15"/>
  <c r="N7" i="15"/>
  <c r="I6" i="15"/>
  <c r="D7" i="15"/>
  <c r="P66" i="14"/>
  <c r="O66" i="14"/>
  <c r="M66" i="14"/>
  <c r="P65" i="14"/>
  <c r="O65" i="14"/>
  <c r="M65" i="14"/>
  <c r="P64" i="14"/>
  <c r="O64" i="14"/>
  <c r="M64" i="14"/>
  <c r="P63" i="14"/>
  <c r="O63" i="14"/>
  <c r="M63" i="14"/>
  <c r="P62" i="14"/>
  <c r="O62" i="14"/>
  <c r="M62" i="14"/>
  <c r="P61" i="14"/>
  <c r="O61" i="14"/>
  <c r="M61" i="14"/>
  <c r="P60" i="14"/>
  <c r="O60" i="14"/>
  <c r="M60" i="14"/>
  <c r="P59" i="14"/>
  <c r="O59" i="14"/>
  <c r="M59" i="14"/>
  <c r="P58" i="14"/>
  <c r="O58" i="14"/>
  <c r="M58" i="14"/>
  <c r="P57" i="14"/>
  <c r="O57" i="14"/>
  <c r="M57" i="14"/>
  <c r="P56" i="14"/>
  <c r="O56" i="14"/>
  <c r="M56" i="14"/>
  <c r="P46" i="14"/>
  <c r="O46" i="14"/>
  <c r="N46" i="14"/>
  <c r="M46" i="14"/>
  <c r="P45" i="14"/>
  <c r="O45" i="14"/>
  <c r="M45" i="14"/>
  <c r="P44" i="14"/>
  <c r="O44" i="14"/>
  <c r="M44" i="14"/>
  <c r="P43" i="14"/>
  <c r="O43" i="14"/>
  <c r="M43" i="14"/>
  <c r="P42" i="14"/>
  <c r="O42" i="14"/>
  <c r="M42" i="14"/>
  <c r="P41" i="14"/>
  <c r="O41" i="14"/>
  <c r="M41" i="14"/>
  <c r="P40" i="14"/>
  <c r="O40" i="14"/>
  <c r="M40" i="14"/>
  <c r="P39" i="14"/>
  <c r="O39" i="14"/>
  <c r="M39" i="14"/>
  <c r="P38" i="14"/>
  <c r="O38" i="14"/>
  <c r="M38" i="14"/>
  <c r="P37" i="14"/>
  <c r="O37" i="14"/>
  <c r="M37" i="14"/>
  <c r="P36" i="14"/>
  <c r="O36" i="14"/>
  <c r="M36" i="14"/>
  <c r="P26" i="14"/>
  <c r="O26" i="14"/>
  <c r="N26" i="14"/>
  <c r="M26" i="14"/>
  <c r="P25" i="14"/>
  <c r="O25" i="14"/>
  <c r="M25" i="14"/>
  <c r="P24" i="14"/>
  <c r="O24" i="14"/>
  <c r="M24" i="14"/>
  <c r="P23" i="14"/>
  <c r="O23" i="14"/>
  <c r="M23" i="14"/>
  <c r="P22" i="14"/>
  <c r="O22" i="14"/>
  <c r="M22" i="14"/>
  <c r="P21" i="14"/>
  <c r="O21" i="14"/>
  <c r="M21" i="14"/>
  <c r="P20" i="14"/>
  <c r="O20" i="14"/>
  <c r="M20" i="14"/>
  <c r="P19" i="14"/>
  <c r="O19" i="14"/>
  <c r="M19" i="14"/>
  <c r="P18" i="14"/>
  <c r="O18" i="14"/>
  <c r="M18" i="14"/>
  <c r="P17" i="14"/>
  <c r="O17" i="14"/>
  <c r="M17" i="14"/>
  <c r="P16" i="14"/>
  <c r="O16" i="14"/>
  <c r="M16" i="14"/>
  <c r="S10" i="14"/>
  <c r="I10" i="14"/>
  <c r="S6" i="14"/>
  <c r="N7" i="14"/>
  <c r="I6" i="14"/>
  <c r="D7" i="14"/>
  <c r="P66" i="13"/>
  <c r="O66" i="13"/>
  <c r="N66" i="13"/>
  <c r="M66" i="13"/>
  <c r="P65" i="13"/>
  <c r="O65" i="13"/>
  <c r="M65" i="13"/>
  <c r="P64" i="13"/>
  <c r="O64" i="13"/>
  <c r="M64" i="13"/>
  <c r="P63" i="13"/>
  <c r="O63" i="13"/>
  <c r="M63" i="13"/>
  <c r="P62" i="13"/>
  <c r="O62" i="13"/>
  <c r="M62" i="13"/>
  <c r="P61" i="13"/>
  <c r="O61" i="13"/>
  <c r="M61" i="13"/>
  <c r="P60" i="13"/>
  <c r="O60" i="13"/>
  <c r="M60" i="13"/>
  <c r="P59" i="13"/>
  <c r="O59" i="13"/>
  <c r="M59" i="13"/>
  <c r="P58" i="13"/>
  <c r="O58" i="13"/>
  <c r="M58" i="13"/>
  <c r="P57" i="13"/>
  <c r="O57" i="13"/>
  <c r="M57" i="13"/>
  <c r="P56" i="13"/>
  <c r="O56" i="13"/>
  <c r="M56" i="13"/>
  <c r="P46" i="13"/>
  <c r="O46" i="13"/>
  <c r="N46" i="13"/>
  <c r="M46" i="13"/>
  <c r="P45" i="13"/>
  <c r="O45" i="13"/>
  <c r="M45" i="13"/>
  <c r="P44" i="13"/>
  <c r="O44" i="13"/>
  <c r="M44" i="13"/>
  <c r="P43" i="13"/>
  <c r="O43" i="13"/>
  <c r="M43" i="13"/>
  <c r="P42" i="13"/>
  <c r="O42" i="13"/>
  <c r="M42" i="13"/>
  <c r="P41" i="13"/>
  <c r="O41" i="13"/>
  <c r="M41" i="13"/>
  <c r="P40" i="13"/>
  <c r="O40" i="13"/>
  <c r="M40" i="13"/>
  <c r="P39" i="13"/>
  <c r="O39" i="13"/>
  <c r="M39" i="13"/>
  <c r="P38" i="13"/>
  <c r="O38" i="13"/>
  <c r="M38" i="13"/>
  <c r="P37" i="13"/>
  <c r="O37" i="13"/>
  <c r="M37" i="13"/>
  <c r="P36" i="13"/>
  <c r="O36" i="13"/>
  <c r="M36" i="13"/>
  <c r="P26" i="13"/>
  <c r="O26" i="13"/>
  <c r="N26" i="13"/>
  <c r="M26" i="13"/>
  <c r="P25" i="13"/>
  <c r="O25" i="13"/>
  <c r="M25" i="13"/>
  <c r="P24" i="13"/>
  <c r="O24" i="13"/>
  <c r="M24" i="13"/>
  <c r="P23" i="13"/>
  <c r="O23" i="13"/>
  <c r="M23" i="13"/>
  <c r="P22" i="13"/>
  <c r="O22" i="13"/>
  <c r="M22" i="13"/>
  <c r="P21" i="13"/>
  <c r="O21" i="13"/>
  <c r="M21" i="13"/>
  <c r="P20" i="13"/>
  <c r="O20" i="13"/>
  <c r="M20" i="13"/>
  <c r="P19" i="13"/>
  <c r="O19" i="13"/>
  <c r="M19" i="13"/>
  <c r="P18" i="13"/>
  <c r="O18" i="13"/>
  <c r="M18" i="13"/>
  <c r="O17" i="13"/>
  <c r="M17" i="13"/>
  <c r="P16" i="13"/>
  <c r="O16" i="13"/>
  <c r="M16" i="13"/>
  <c r="S10" i="13"/>
  <c r="I10" i="13"/>
  <c r="S6" i="13"/>
  <c r="N7" i="13"/>
  <c r="I6" i="13"/>
  <c r="D7" i="13"/>
  <c r="P66" i="12"/>
  <c r="O66" i="12"/>
  <c r="M66" i="12"/>
  <c r="P65" i="12"/>
  <c r="O65" i="12"/>
  <c r="M65" i="12"/>
  <c r="P64" i="12"/>
  <c r="O64" i="12"/>
  <c r="M64" i="12"/>
  <c r="P63" i="12"/>
  <c r="O63" i="12"/>
  <c r="M63" i="12"/>
  <c r="P62" i="12"/>
  <c r="O62" i="12"/>
  <c r="M62" i="12"/>
  <c r="P61" i="12"/>
  <c r="O61" i="12"/>
  <c r="M61" i="12"/>
  <c r="P60" i="12"/>
  <c r="O60" i="12"/>
  <c r="M60" i="12"/>
  <c r="P59" i="12"/>
  <c r="O59" i="12"/>
  <c r="M59" i="12"/>
  <c r="O58" i="12"/>
  <c r="M58" i="12"/>
  <c r="P57" i="12"/>
  <c r="O57" i="12"/>
  <c r="M57" i="12"/>
  <c r="P56" i="12"/>
  <c r="O56" i="12"/>
  <c r="M56" i="12"/>
  <c r="P46" i="12"/>
  <c r="O46" i="12"/>
  <c r="N46" i="12"/>
  <c r="M46" i="12"/>
  <c r="P45" i="12"/>
  <c r="O45" i="12"/>
  <c r="M45" i="12"/>
  <c r="P44" i="12"/>
  <c r="O44" i="12"/>
  <c r="M44" i="12"/>
  <c r="P43" i="12"/>
  <c r="O43" i="12"/>
  <c r="M43" i="12"/>
  <c r="P42" i="12"/>
  <c r="O42" i="12"/>
  <c r="M42" i="12"/>
  <c r="P41" i="12"/>
  <c r="O41" i="12"/>
  <c r="M41" i="12"/>
  <c r="P40" i="12"/>
  <c r="O40" i="12"/>
  <c r="M40" i="12"/>
  <c r="P39" i="12"/>
  <c r="O39" i="12"/>
  <c r="M39" i="12"/>
  <c r="P38" i="12"/>
  <c r="O38" i="12"/>
  <c r="M38" i="12"/>
  <c r="P37" i="12"/>
  <c r="O37" i="12"/>
  <c r="M37" i="12"/>
  <c r="P36" i="12"/>
  <c r="O36" i="12"/>
  <c r="M36" i="12"/>
  <c r="P26" i="12"/>
  <c r="O26" i="12"/>
  <c r="N26" i="12"/>
  <c r="M26" i="12"/>
  <c r="P25" i="12"/>
  <c r="O25" i="12"/>
  <c r="M25" i="12"/>
  <c r="P24" i="12"/>
  <c r="O24" i="12"/>
  <c r="M24" i="12"/>
  <c r="P23" i="12"/>
  <c r="O23" i="12"/>
  <c r="M23" i="12"/>
  <c r="P22" i="12"/>
  <c r="O22" i="12"/>
  <c r="M22" i="12"/>
  <c r="P21" i="12"/>
  <c r="O21" i="12"/>
  <c r="M21" i="12"/>
  <c r="P20" i="12"/>
  <c r="O20" i="12"/>
  <c r="M20" i="12"/>
  <c r="P19" i="12"/>
  <c r="O19" i="12"/>
  <c r="M19" i="12"/>
  <c r="P18" i="12"/>
  <c r="O18" i="12"/>
  <c r="M18" i="12"/>
  <c r="P17" i="12"/>
  <c r="O17" i="12"/>
  <c r="M17" i="12"/>
  <c r="P16" i="12"/>
  <c r="O16" i="12"/>
  <c r="M16" i="12"/>
  <c r="S10" i="12"/>
  <c r="I10" i="12"/>
  <c r="S6" i="12"/>
  <c r="N7" i="12"/>
  <c r="I6" i="12"/>
  <c r="D7" i="12"/>
  <c r="P66" i="11"/>
  <c r="O66" i="11"/>
  <c r="N66" i="11"/>
  <c r="M66" i="11"/>
  <c r="P65" i="11"/>
  <c r="O65" i="11"/>
  <c r="M65" i="11"/>
  <c r="P64" i="11"/>
  <c r="O64" i="11"/>
  <c r="M64" i="11"/>
  <c r="P63" i="11"/>
  <c r="O63" i="11"/>
  <c r="M63" i="11"/>
  <c r="P62" i="11"/>
  <c r="O62" i="11"/>
  <c r="M62" i="11"/>
  <c r="P61" i="11"/>
  <c r="O61" i="11"/>
  <c r="M61" i="11"/>
  <c r="P60" i="11"/>
  <c r="O60" i="11"/>
  <c r="M60" i="11"/>
  <c r="P59" i="11"/>
  <c r="O59" i="11"/>
  <c r="M59" i="11"/>
  <c r="P58" i="11"/>
  <c r="O58" i="11"/>
  <c r="M58" i="11"/>
  <c r="P57" i="11"/>
  <c r="O57" i="11"/>
  <c r="M57" i="11"/>
  <c r="P56" i="11"/>
  <c r="O56" i="11"/>
  <c r="M56" i="11"/>
  <c r="P46" i="11"/>
  <c r="O46" i="11"/>
  <c r="N46" i="11"/>
  <c r="M46" i="11"/>
  <c r="P45" i="11"/>
  <c r="O45" i="11"/>
  <c r="M45" i="11"/>
  <c r="P44" i="11"/>
  <c r="O44" i="11"/>
  <c r="M44" i="11"/>
  <c r="P43" i="11"/>
  <c r="O43" i="11"/>
  <c r="M43" i="11"/>
  <c r="P42" i="11"/>
  <c r="O42" i="11"/>
  <c r="M42" i="11"/>
  <c r="P41" i="11"/>
  <c r="O41" i="11"/>
  <c r="M41" i="11"/>
  <c r="P40" i="11"/>
  <c r="O40" i="11"/>
  <c r="M40" i="11"/>
  <c r="P39" i="11"/>
  <c r="O39" i="11"/>
  <c r="M39" i="11"/>
  <c r="P38" i="11"/>
  <c r="O38" i="11"/>
  <c r="M38" i="11"/>
  <c r="P37" i="11"/>
  <c r="O37" i="11"/>
  <c r="M37" i="11"/>
  <c r="P36" i="11"/>
  <c r="O36" i="11"/>
  <c r="M36" i="11"/>
  <c r="P26" i="11"/>
  <c r="O26" i="11"/>
  <c r="N26" i="11"/>
  <c r="M26" i="11"/>
  <c r="P25" i="11"/>
  <c r="O25" i="11"/>
  <c r="M25" i="11"/>
  <c r="P24" i="11"/>
  <c r="O24" i="11"/>
  <c r="M24" i="11"/>
  <c r="P23" i="11"/>
  <c r="O23" i="11"/>
  <c r="M23" i="11"/>
  <c r="P22" i="11"/>
  <c r="O22" i="11"/>
  <c r="M22" i="11"/>
  <c r="P21" i="11"/>
  <c r="O21" i="11"/>
  <c r="M21" i="11"/>
  <c r="P20" i="11"/>
  <c r="O20" i="11"/>
  <c r="M20" i="11"/>
  <c r="P19" i="11"/>
  <c r="O19" i="11"/>
  <c r="M19" i="11"/>
  <c r="P18" i="11"/>
  <c r="O18" i="11"/>
  <c r="M18" i="11"/>
  <c r="P17" i="11"/>
  <c r="O17" i="11"/>
  <c r="M17" i="11"/>
  <c r="P16" i="11"/>
  <c r="O16" i="11"/>
  <c r="M16" i="11"/>
  <c r="S10" i="11"/>
  <c r="I10" i="11"/>
  <c r="S6" i="11"/>
  <c r="N7" i="11"/>
  <c r="I6" i="11"/>
  <c r="D7" i="11"/>
  <c r="P66" i="10"/>
  <c r="O66" i="10"/>
  <c r="M66" i="10"/>
  <c r="P65" i="10"/>
  <c r="O65" i="10"/>
  <c r="M65" i="10"/>
  <c r="P64" i="10"/>
  <c r="O64" i="10"/>
  <c r="M64" i="10"/>
  <c r="P63" i="10"/>
  <c r="O63" i="10"/>
  <c r="M63" i="10"/>
  <c r="P62" i="10"/>
  <c r="O62" i="10"/>
  <c r="M62" i="10"/>
  <c r="P61" i="10"/>
  <c r="O61" i="10"/>
  <c r="M61" i="10"/>
  <c r="P60" i="10"/>
  <c r="O60" i="10"/>
  <c r="M60" i="10"/>
  <c r="P59" i="10"/>
  <c r="O59" i="10"/>
  <c r="M59" i="10"/>
  <c r="P58" i="10"/>
  <c r="O58" i="10"/>
  <c r="M58" i="10"/>
  <c r="P57" i="10"/>
  <c r="O57" i="10"/>
  <c r="M57" i="10"/>
  <c r="P56" i="10"/>
  <c r="O56" i="10"/>
  <c r="M56" i="10"/>
  <c r="P46" i="10"/>
  <c r="O46" i="10"/>
  <c r="N46" i="10"/>
  <c r="M46" i="10"/>
  <c r="P45" i="10"/>
  <c r="O45" i="10"/>
  <c r="M45" i="10"/>
  <c r="P44" i="10"/>
  <c r="O44" i="10"/>
  <c r="M44" i="10"/>
  <c r="P43" i="10"/>
  <c r="O43" i="10"/>
  <c r="M43" i="10"/>
  <c r="P42" i="10"/>
  <c r="O42" i="10"/>
  <c r="M42" i="10"/>
  <c r="P41" i="10"/>
  <c r="O41" i="10"/>
  <c r="M41" i="10"/>
  <c r="P40" i="10"/>
  <c r="O40" i="10"/>
  <c r="M40" i="10"/>
  <c r="P39" i="10"/>
  <c r="O39" i="10"/>
  <c r="M39" i="10"/>
  <c r="P38" i="10"/>
  <c r="O38" i="10"/>
  <c r="M38" i="10"/>
  <c r="P37" i="10"/>
  <c r="O37" i="10"/>
  <c r="M37" i="10"/>
  <c r="P36" i="10"/>
  <c r="O36" i="10"/>
  <c r="M36" i="10"/>
  <c r="P26" i="10"/>
  <c r="O26" i="10"/>
  <c r="N26" i="10"/>
  <c r="M26" i="10"/>
  <c r="P25" i="10"/>
  <c r="O25" i="10"/>
  <c r="M25" i="10"/>
  <c r="P24" i="10"/>
  <c r="O24" i="10"/>
  <c r="M24" i="10"/>
  <c r="P23" i="10"/>
  <c r="O23" i="10"/>
  <c r="M23" i="10"/>
  <c r="P22" i="10"/>
  <c r="O22" i="10"/>
  <c r="M22" i="10"/>
  <c r="P21" i="10"/>
  <c r="O21" i="10"/>
  <c r="M21" i="10"/>
  <c r="P20" i="10"/>
  <c r="O20" i="10"/>
  <c r="M20" i="10"/>
  <c r="P19" i="10"/>
  <c r="O19" i="10"/>
  <c r="M19" i="10"/>
  <c r="P18" i="10"/>
  <c r="O18" i="10"/>
  <c r="M18" i="10"/>
  <c r="P17" i="10"/>
  <c r="O17" i="10"/>
  <c r="M17" i="10"/>
  <c r="P16" i="10"/>
  <c r="O16" i="10"/>
  <c r="M16" i="10"/>
  <c r="S10" i="10"/>
  <c r="I10" i="10"/>
  <c r="S6" i="10"/>
  <c r="N7" i="10"/>
  <c r="I6" i="10"/>
  <c r="D7" i="10"/>
  <c r="P66" i="9"/>
  <c r="O66" i="9"/>
  <c r="M66" i="9"/>
  <c r="P65" i="9"/>
  <c r="O65" i="9"/>
  <c r="M65" i="9"/>
  <c r="P64" i="9"/>
  <c r="O64" i="9"/>
  <c r="M64" i="9"/>
  <c r="P63" i="9"/>
  <c r="O63" i="9"/>
  <c r="M63" i="9"/>
  <c r="P62" i="9"/>
  <c r="O62" i="9"/>
  <c r="M62" i="9"/>
  <c r="P61" i="9"/>
  <c r="O61" i="9"/>
  <c r="M61" i="9"/>
  <c r="P60" i="9"/>
  <c r="O60" i="9"/>
  <c r="M60" i="9"/>
  <c r="P59" i="9"/>
  <c r="O59" i="9"/>
  <c r="M59" i="9"/>
  <c r="P58" i="9"/>
  <c r="O58" i="9"/>
  <c r="M58" i="9"/>
  <c r="P57" i="9"/>
  <c r="O57" i="9"/>
  <c r="M57" i="9"/>
  <c r="P56" i="9"/>
  <c r="O56" i="9"/>
  <c r="M56" i="9"/>
  <c r="P46" i="9"/>
  <c r="O46" i="9"/>
  <c r="N46" i="9"/>
  <c r="M46" i="9"/>
  <c r="P45" i="9"/>
  <c r="O45" i="9"/>
  <c r="M45" i="9"/>
  <c r="P44" i="9"/>
  <c r="O44" i="9"/>
  <c r="M44" i="9"/>
  <c r="P43" i="9"/>
  <c r="O43" i="9"/>
  <c r="M43" i="9"/>
  <c r="P42" i="9"/>
  <c r="O42" i="9"/>
  <c r="M42" i="9"/>
  <c r="P41" i="9"/>
  <c r="O41" i="9"/>
  <c r="M41" i="9"/>
  <c r="P40" i="9"/>
  <c r="O40" i="9"/>
  <c r="M40" i="9"/>
  <c r="P39" i="9"/>
  <c r="O39" i="9"/>
  <c r="M39" i="9"/>
  <c r="P38" i="9"/>
  <c r="O38" i="9"/>
  <c r="M38" i="9"/>
  <c r="P37" i="9"/>
  <c r="O37" i="9"/>
  <c r="M37" i="9"/>
  <c r="P36" i="9"/>
  <c r="O36" i="9"/>
  <c r="M36" i="9"/>
  <c r="P26" i="9"/>
  <c r="O26" i="9"/>
  <c r="N26" i="9"/>
  <c r="M26" i="9"/>
  <c r="P25" i="9"/>
  <c r="O25" i="9"/>
  <c r="N25" i="9"/>
  <c r="M25" i="9"/>
  <c r="P24" i="9"/>
  <c r="O24" i="9"/>
  <c r="M24" i="9"/>
  <c r="P23" i="9"/>
  <c r="O23" i="9"/>
  <c r="M23" i="9"/>
  <c r="P22" i="9"/>
  <c r="O22" i="9"/>
  <c r="M22" i="9"/>
  <c r="P21" i="9"/>
  <c r="O21" i="9"/>
  <c r="M21" i="9"/>
  <c r="P20" i="9"/>
  <c r="O20" i="9"/>
  <c r="M20" i="9"/>
  <c r="P19" i="9"/>
  <c r="O19" i="9"/>
  <c r="M19" i="9"/>
  <c r="P18" i="9"/>
  <c r="O18" i="9"/>
  <c r="M18" i="9"/>
  <c r="P17" i="9"/>
  <c r="O17" i="9"/>
  <c r="M17" i="9"/>
  <c r="P16" i="9"/>
  <c r="O16" i="9"/>
  <c r="M16" i="9"/>
  <c r="S10" i="9"/>
  <c r="I10" i="9"/>
  <c r="S6" i="9"/>
  <c r="N7" i="9"/>
  <c r="I6" i="9"/>
  <c r="D7" i="9"/>
  <c r="P66" i="8"/>
  <c r="O66" i="8"/>
  <c r="N66" i="8"/>
  <c r="M66" i="8"/>
  <c r="P65" i="8"/>
  <c r="O65" i="8"/>
  <c r="M65" i="8"/>
  <c r="P64" i="8"/>
  <c r="O64" i="8"/>
  <c r="M64" i="8"/>
  <c r="P63" i="8"/>
  <c r="O63" i="8"/>
  <c r="M63" i="8"/>
  <c r="P62" i="8"/>
  <c r="O62" i="8"/>
  <c r="M62" i="8"/>
  <c r="P61" i="8"/>
  <c r="O61" i="8"/>
  <c r="M61" i="8"/>
  <c r="P60" i="8"/>
  <c r="O60" i="8"/>
  <c r="M60" i="8"/>
  <c r="P59" i="8"/>
  <c r="O59" i="8"/>
  <c r="M59" i="8"/>
  <c r="P58" i="8"/>
  <c r="O58" i="8"/>
  <c r="M58" i="8"/>
  <c r="P57" i="8"/>
  <c r="O57" i="8"/>
  <c r="M57" i="8"/>
  <c r="P56" i="8"/>
  <c r="O56" i="8"/>
  <c r="M56" i="8"/>
  <c r="P46" i="8"/>
  <c r="O46" i="8"/>
  <c r="N46" i="8"/>
  <c r="M46" i="8"/>
  <c r="P45" i="8"/>
  <c r="O45" i="8"/>
  <c r="M45" i="8"/>
  <c r="P44" i="8"/>
  <c r="O44" i="8"/>
  <c r="M44" i="8"/>
  <c r="P43" i="8"/>
  <c r="O43" i="8"/>
  <c r="M43" i="8"/>
  <c r="P42" i="8"/>
  <c r="O42" i="8"/>
  <c r="M42" i="8"/>
  <c r="P41" i="8"/>
  <c r="O41" i="8"/>
  <c r="M41" i="8"/>
  <c r="P40" i="8"/>
  <c r="O40" i="8"/>
  <c r="M40" i="8"/>
  <c r="P39" i="8"/>
  <c r="O39" i="8"/>
  <c r="M39" i="8"/>
  <c r="P38" i="8"/>
  <c r="O38" i="8"/>
  <c r="M38" i="8"/>
  <c r="P37" i="8"/>
  <c r="O37" i="8"/>
  <c r="M37" i="8"/>
  <c r="P36" i="8"/>
  <c r="O36" i="8"/>
  <c r="M36" i="8"/>
  <c r="P26" i="8"/>
  <c r="O26" i="8"/>
  <c r="N26" i="8"/>
  <c r="M26" i="8"/>
  <c r="P25" i="8"/>
  <c r="O25" i="8"/>
  <c r="M25" i="8"/>
  <c r="P24" i="8"/>
  <c r="O24" i="8"/>
  <c r="M24" i="8"/>
  <c r="P23" i="8"/>
  <c r="O23" i="8"/>
  <c r="M23" i="8"/>
  <c r="P22" i="8"/>
  <c r="O22" i="8"/>
  <c r="M22" i="8"/>
  <c r="P21" i="8"/>
  <c r="O21" i="8"/>
  <c r="M21" i="8"/>
  <c r="P20" i="8"/>
  <c r="O20" i="8"/>
  <c r="M20" i="8"/>
  <c r="P19" i="8"/>
  <c r="O19" i="8"/>
  <c r="M19" i="8"/>
  <c r="P18" i="8"/>
  <c r="O18" i="8"/>
  <c r="M18" i="8"/>
  <c r="P17" i="8"/>
  <c r="O17" i="8"/>
  <c r="M17" i="8"/>
  <c r="P16" i="8"/>
  <c r="O16" i="8"/>
  <c r="M16" i="8"/>
  <c r="S10" i="8"/>
  <c r="I10" i="8"/>
  <c r="S6" i="8"/>
  <c r="N7" i="8"/>
  <c r="I6" i="8"/>
  <c r="D7" i="8"/>
  <c r="P66" i="7"/>
  <c r="O66" i="7"/>
  <c r="M66" i="7"/>
  <c r="P65" i="7"/>
  <c r="O65" i="7"/>
  <c r="M65" i="7"/>
  <c r="P64" i="7"/>
  <c r="O64" i="7"/>
  <c r="M64" i="7"/>
  <c r="P63" i="7"/>
  <c r="O63" i="7"/>
  <c r="M63" i="7"/>
  <c r="P62" i="7"/>
  <c r="O62" i="7"/>
  <c r="M62" i="7"/>
  <c r="P61" i="7"/>
  <c r="O61" i="7"/>
  <c r="M61" i="7"/>
  <c r="P60" i="7"/>
  <c r="O60" i="7"/>
  <c r="M60" i="7"/>
  <c r="P59" i="7"/>
  <c r="O59" i="7"/>
  <c r="M59" i="7"/>
  <c r="P58" i="7"/>
  <c r="O58" i="7"/>
  <c r="M58" i="7"/>
  <c r="P57" i="7"/>
  <c r="O57" i="7"/>
  <c r="M57" i="7"/>
  <c r="P56" i="7"/>
  <c r="O56" i="7"/>
  <c r="M56" i="7"/>
  <c r="P46" i="7"/>
  <c r="O46" i="7"/>
  <c r="N46" i="7"/>
  <c r="M46" i="7"/>
  <c r="P45" i="7"/>
  <c r="O45" i="7"/>
  <c r="M45" i="7"/>
  <c r="P44" i="7"/>
  <c r="O44" i="7"/>
  <c r="M44" i="7"/>
  <c r="P43" i="7"/>
  <c r="O43" i="7"/>
  <c r="M43" i="7"/>
  <c r="P42" i="7"/>
  <c r="O42" i="7"/>
  <c r="M42" i="7"/>
  <c r="P41" i="7"/>
  <c r="O41" i="7"/>
  <c r="M41" i="7"/>
  <c r="P40" i="7"/>
  <c r="O40" i="7"/>
  <c r="M40" i="7"/>
  <c r="P39" i="7"/>
  <c r="O39" i="7"/>
  <c r="M39" i="7"/>
  <c r="P38" i="7"/>
  <c r="O38" i="7"/>
  <c r="M38" i="7"/>
  <c r="P37" i="7"/>
  <c r="O37" i="7"/>
  <c r="M37" i="7"/>
  <c r="P36" i="7"/>
  <c r="O36" i="7"/>
  <c r="M36" i="7"/>
  <c r="P26" i="7"/>
  <c r="O26" i="7"/>
  <c r="N26" i="7"/>
  <c r="M26" i="7"/>
  <c r="P25" i="7"/>
  <c r="O25" i="7"/>
  <c r="M25" i="7"/>
  <c r="P24" i="7"/>
  <c r="O24" i="7"/>
  <c r="M24" i="7"/>
  <c r="P23" i="7"/>
  <c r="O23" i="7"/>
  <c r="M23" i="7"/>
  <c r="P22" i="7"/>
  <c r="O22" i="7"/>
  <c r="M22" i="7"/>
  <c r="P21" i="7"/>
  <c r="O21" i="7"/>
  <c r="M21" i="7"/>
  <c r="P20" i="7"/>
  <c r="O20" i="7"/>
  <c r="M20" i="7"/>
  <c r="P19" i="7"/>
  <c r="O19" i="7"/>
  <c r="M19" i="7"/>
  <c r="P18" i="7"/>
  <c r="O18" i="7"/>
  <c r="M18" i="7"/>
  <c r="P17" i="7"/>
  <c r="O17" i="7"/>
  <c r="M17" i="7"/>
  <c r="P16" i="7"/>
  <c r="O16" i="7"/>
  <c r="M16" i="7"/>
  <c r="S10" i="7"/>
  <c r="I10" i="7"/>
  <c r="S6" i="7"/>
  <c r="N7" i="7"/>
  <c r="I6" i="7"/>
  <c r="D7" i="7"/>
  <c r="P66" i="6"/>
  <c r="O66" i="6"/>
  <c r="P65" i="6"/>
  <c r="O65" i="6"/>
  <c r="M65" i="6"/>
  <c r="P64" i="6"/>
  <c r="O64" i="6"/>
  <c r="M64" i="6"/>
  <c r="P63" i="6"/>
  <c r="O63" i="6"/>
  <c r="M63" i="6"/>
  <c r="P62" i="6"/>
  <c r="O62" i="6"/>
  <c r="M62" i="6"/>
  <c r="P61" i="6"/>
  <c r="O61" i="6"/>
  <c r="M61" i="6"/>
  <c r="P60" i="6"/>
  <c r="O60" i="6"/>
  <c r="M60" i="6"/>
  <c r="P59" i="6"/>
  <c r="O59" i="6"/>
  <c r="M59" i="6"/>
  <c r="P58" i="6"/>
  <c r="O58" i="6"/>
  <c r="M58" i="6"/>
  <c r="P57" i="6"/>
  <c r="O57" i="6"/>
  <c r="M57" i="6"/>
  <c r="P56" i="6"/>
  <c r="O56" i="6"/>
  <c r="M56" i="6"/>
  <c r="P46" i="6"/>
  <c r="O46" i="6"/>
  <c r="P45" i="6"/>
  <c r="O45" i="6"/>
  <c r="M45" i="6"/>
  <c r="P44" i="6"/>
  <c r="O44" i="6"/>
  <c r="M44" i="6"/>
  <c r="P43" i="6"/>
  <c r="O43" i="6"/>
  <c r="M43" i="6"/>
  <c r="P42" i="6"/>
  <c r="O42" i="6"/>
  <c r="M42" i="6"/>
  <c r="P41" i="6"/>
  <c r="O41" i="6"/>
  <c r="M41" i="6"/>
  <c r="P40" i="6"/>
  <c r="O40" i="6"/>
  <c r="M40" i="6"/>
  <c r="P39" i="6"/>
  <c r="O39" i="6"/>
  <c r="M39" i="6"/>
  <c r="P38" i="6"/>
  <c r="O38" i="6"/>
  <c r="M38" i="6"/>
  <c r="P37" i="6"/>
  <c r="O37" i="6"/>
  <c r="M37" i="6"/>
  <c r="P36" i="6"/>
  <c r="O36" i="6"/>
  <c r="M36" i="6"/>
  <c r="P26" i="6"/>
  <c r="O26" i="6"/>
  <c r="P25" i="6"/>
  <c r="O25" i="6"/>
  <c r="M25" i="6"/>
  <c r="P24" i="6"/>
  <c r="O24" i="6"/>
  <c r="M24" i="6"/>
  <c r="P23" i="6"/>
  <c r="O23" i="6"/>
  <c r="M23" i="6"/>
  <c r="P22" i="6"/>
  <c r="O22" i="6"/>
  <c r="M22" i="6"/>
  <c r="P21" i="6"/>
  <c r="O21" i="6"/>
  <c r="M21" i="6"/>
  <c r="P20" i="6"/>
  <c r="O20" i="6"/>
  <c r="M20" i="6"/>
  <c r="P19" i="6"/>
  <c r="O19" i="6"/>
  <c r="M19" i="6"/>
  <c r="P18" i="6"/>
  <c r="O18" i="6"/>
  <c r="M18" i="6"/>
  <c r="P17" i="6"/>
  <c r="O17" i="6"/>
  <c r="M17" i="6"/>
  <c r="P16" i="6"/>
  <c r="O16" i="6"/>
  <c r="M16" i="6"/>
  <c r="S10" i="6"/>
  <c r="I10" i="6"/>
  <c r="N7" i="6"/>
  <c r="I6" i="6"/>
  <c r="D7" i="6"/>
  <c r="P66" i="2" l="1"/>
  <c r="P65" i="2"/>
  <c r="P64" i="2"/>
  <c r="P63" i="2"/>
  <c r="P62" i="2"/>
  <c r="P61" i="2"/>
  <c r="P60" i="2"/>
  <c r="P59" i="2"/>
  <c r="P58" i="2"/>
  <c r="P57" i="2"/>
  <c r="P56" i="2"/>
  <c r="P46" i="2"/>
  <c r="P45" i="2"/>
  <c r="P44" i="2"/>
  <c r="P43" i="2"/>
  <c r="P42" i="2"/>
  <c r="P41" i="2"/>
  <c r="P40" i="2"/>
  <c r="P39" i="2"/>
  <c r="P38" i="2"/>
  <c r="P37" i="2"/>
  <c r="P36" i="2"/>
  <c r="P23" i="2"/>
  <c r="P24" i="2"/>
  <c r="P25" i="2"/>
  <c r="P26" i="2"/>
  <c r="P17" i="2"/>
  <c r="P18" i="2"/>
  <c r="P19" i="2"/>
  <c r="P20" i="2"/>
  <c r="P21" i="2"/>
  <c r="P22" i="2"/>
  <c r="P16" i="2"/>
  <c r="M66" i="2" l="1"/>
  <c r="M65" i="2"/>
  <c r="M64" i="2"/>
  <c r="M63" i="2"/>
  <c r="M62" i="2"/>
  <c r="M61" i="2"/>
  <c r="M60" i="2"/>
  <c r="M59" i="2"/>
  <c r="M58" i="2"/>
  <c r="M57" i="2"/>
  <c r="M56" i="2"/>
  <c r="M37" i="2"/>
  <c r="M38" i="2"/>
  <c r="M39" i="2"/>
  <c r="M40" i="2"/>
  <c r="M41" i="2"/>
  <c r="M42" i="2"/>
  <c r="M43" i="2"/>
  <c r="M44" i="2"/>
  <c r="M45" i="2"/>
  <c r="M46" i="2"/>
  <c r="N46" i="2"/>
  <c r="M36" i="2"/>
  <c r="M17" i="2"/>
  <c r="M18" i="2"/>
  <c r="M19" i="2"/>
  <c r="M20" i="2"/>
  <c r="M21" i="2"/>
  <c r="M22" i="2"/>
  <c r="M23" i="2"/>
  <c r="M24" i="2"/>
  <c r="M25" i="2"/>
  <c r="M26" i="2"/>
  <c r="N26" i="2"/>
  <c r="M16" i="2"/>
  <c r="O66" i="2"/>
  <c r="O65" i="2"/>
  <c r="O64" i="2"/>
  <c r="O63" i="2"/>
  <c r="O62" i="2"/>
  <c r="O61" i="2"/>
  <c r="O60" i="2"/>
  <c r="O59" i="2"/>
  <c r="O58" i="2"/>
  <c r="O57" i="2"/>
  <c r="O56" i="2"/>
  <c r="O46" i="2"/>
  <c r="O45" i="2"/>
  <c r="O44" i="2"/>
  <c r="O43" i="2"/>
  <c r="O42" i="2"/>
  <c r="O41" i="2"/>
  <c r="O40" i="2"/>
  <c r="O39" i="2"/>
  <c r="O38" i="2"/>
  <c r="O37" i="2"/>
  <c r="S10" i="2" l="1"/>
  <c r="S6" i="2"/>
  <c r="N7" i="2"/>
  <c r="I10" i="2"/>
  <c r="I6" i="2"/>
  <c r="D7" i="2"/>
  <c r="C64" i="16"/>
  <c r="M64" i="16" s="1"/>
  <c r="O17" i="2"/>
  <c r="O18" i="2"/>
  <c r="O19" i="2"/>
  <c r="O20" i="2"/>
  <c r="O21" i="2"/>
  <c r="O22" i="2"/>
  <c r="O23" i="2"/>
  <c r="O24" i="2"/>
  <c r="O25" i="2"/>
  <c r="O26" i="2"/>
  <c r="O16" i="2"/>
  <c r="D1" i="13" l="1"/>
  <c r="R1" i="14"/>
  <c r="R1" i="10" l="1"/>
  <c r="R1" i="13"/>
  <c r="R1" i="9"/>
  <c r="R1" i="16"/>
  <c r="R1" i="12"/>
  <c r="R1" i="8"/>
  <c r="R1" i="15"/>
  <c r="R1" i="7"/>
  <c r="R1" i="6"/>
  <c r="R1" i="11"/>
  <c r="R1" i="17"/>
  <c r="R1" i="2"/>
  <c r="E1" i="11"/>
  <c r="D1" i="17"/>
  <c r="D1" i="9"/>
  <c r="D1" i="16"/>
  <c r="D1" i="8"/>
  <c r="D1" i="7"/>
  <c r="D1" i="12"/>
  <c r="D1" i="15"/>
  <c r="D1" i="10"/>
  <c r="D1" i="2"/>
  <c r="D1" i="11"/>
  <c r="D1" i="6"/>
  <c r="D1" i="14"/>
  <c r="S1" i="2"/>
  <c r="S1" i="9"/>
  <c r="S1" i="13"/>
  <c r="S1" i="17"/>
  <c r="S1" i="16"/>
  <c r="S1" i="6"/>
  <c r="S1" i="10"/>
  <c r="S1" i="14"/>
  <c r="S1" i="8"/>
  <c r="S1" i="7"/>
  <c r="S1" i="11"/>
  <c r="S1" i="15"/>
  <c r="S1" i="12"/>
  <c r="N21" i="11"/>
  <c r="N65" i="15"/>
  <c r="N64" i="13"/>
  <c r="N60" i="13"/>
  <c r="N16" i="14"/>
  <c r="N22" i="14"/>
  <c r="N18" i="14"/>
  <c r="N44" i="14"/>
  <c r="N40" i="14"/>
  <c r="N56" i="14"/>
  <c r="N63" i="14"/>
  <c r="N59" i="14"/>
  <c r="N25" i="15"/>
  <c r="N21" i="15"/>
  <c r="N17" i="15"/>
  <c r="N43" i="15"/>
  <c r="N39" i="15"/>
  <c r="N66" i="15"/>
  <c r="N62" i="15"/>
  <c r="N58" i="15"/>
  <c r="N24" i="16"/>
  <c r="N20" i="16"/>
  <c r="N36" i="16"/>
  <c r="N42" i="16"/>
  <c r="N38" i="16"/>
  <c r="N62" i="16"/>
  <c r="N58" i="16"/>
  <c r="N24" i="17"/>
  <c r="N20" i="17"/>
  <c r="N36" i="17"/>
  <c r="N42" i="17"/>
  <c r="N38" i="17"/>
  <c r="N65" i="17"/>
  <c r="N61" i="17"/>
  <c r="N57" i="17"/>
  <c r="N22" i="6"/>
  <c r="N58" i="2"/>
  <c r="N62" i="6"/>
  <c r="N43" i="7"/>
  <c r="N64" i="7"/>
  <c r="N42" i="8"/>
  <c r="N16" i="9"/>
  <c r="N43" i="9"/>
  <c r="N23" i="10"/>
  <c r="N36" i="6"/>
  <c r="N62" i="2"/>
  <c r="N17" i="7"/>
  <c r="N39" i="7"/>
  <c r="N24" i="8"/>
  <c r="N38" i="8"/>
  <c r="N20" i="9"/>
  <c r="N57" i="9"/>
  <c r="N19" i="10"/>
  <c r="N42" i="10"/>
  <c r="N65" i="10"/>
  <c r="N57" i="10"/>
  <c r="N19" i="11"/>
  <c r="N41" i="11"/>
  <c r="N63" i="11"/>
  <c r="N25" i="12"/>
  <c r="N17" i="12"/>
  <c r="N65" i="12"/>
  <c r="N19" i="13"/>
  <c r="N63" i="13"/>
  <c r="N17" i="14"/>
  <c r="N16" i="6"/>
  <c r="N24" i="6"/>
  <c r="N42" i="6"/>
  <c r="N60" i="2"/>
  <c r="N57" i="6"/>
  <c r="N65" i="6"/>
  <c r="N23" i="7"/>
  <c r="N41" i="7"/>
  <c r="N60" i="7"/>
  <c r="N16" i="8"/>
  <c r="N18" i="8"/>
  <c r="N40" i="8"/>
  <c r="N62" i="8"/>
  <c r="N18" i="9"/>
  <c r="N37" i="9"/>
  <c r="N45" i="9"/>
  <c r="N63" i="9"/>
  <c r="N21" i="10"/>
  <c r="N44" i="10"/>
  <c r="N56" i="10"/>
  <c r="N59" i="10"/>
  <c r="N43" i="11"/>
  <c r="N65" i="11"/>
  <c r="N57" i="11"/>
  <c r="N19" i="12"/>
  <c r="N38" i="12"/>
  <c r="N23" i="13"/>
  <c r="N37" i="13"/>
  <c r="N21" i="14"/>
  <c r="N66" i="14"/>
  <c r="N58" i="14"/>
  <c r="N20" i="15"/>
  <c r="N42" i="15"/>
  <c r="N57" i="15"/>
  <c r="N19" i="16"/>
  <c r="N41" i="16"/>
  <c r="N61" i="16"/>
  <c r="N23" i="17"/>
  <c r="N45" i="17"/>
  <c r="N37" i="17"/>
  <c r="N60" i="17"/>
  <c r="N19" i="6"/>
  <c r="N23" i="6"/>
  <c r="N37" i="6"/>
  <c r="N41" i="6"/>
  <c r="N45" i="6"/>
  <c r="N59" i="2"/>
  <c r="N63" i="2"/>
  <c r="N56" i="6"/>
  <c r="N60" i="6"/>
  <c r="N63" i="6"/>
  <c r="N18" i="7"/>
  <c r="N24" i="7"/>
  <c r="N36" i="7"/>
  <c r="N42" i="7"/>
  <c r="N38" i="7"/>
  <c r="N61" i="7"/>
  <c r="N57" i="7"/>
  <c r="N63" i="7"/>
  <c r="N23" i="8"/>
  <c r="N19" i="8"/>
  <c r="N45" i="8"/>
  <c r="N41" i="8"/>
  <c r="N37" i="8"/>
  <c r="N63" i="8"/>
  <c r="N59" i="8"/>
  <c r="N17" i="9"/>
  <c r="N21" i="9"/>
  <c r="N36" i="9"/>
  <c r="N40" i="9"/>
  <c r="N44" i="9"/>
  <c r="N58" i="9"/>
  <c r="N62" i="9"/>
  <c r="N66" i="9"/>
  <c r="N22" i="10"/>
  <c r="N18" i="10"/>
  <c r="N45" i="10"/>
  <c r="N41" i="10"/>
  <c r="N37" i="10"/>
  <c r="N64" i="10"/>
  <c r="N60" i="10"/>
  <c r="N16" i="11"/>
  <c r="N22" i="11"/>
  <c r="N18" i="11"/>
  <c r="N44" i="11"/>
  <c r="N40" i="11"/>
  <c r="N56" i="11"/>
  <c r="N62" i="11"/>
  <c r="N58" i="11"/>
  <c r="N24" i="12"/>
  <c r="N20" i="12"/>
  <c r="N36" i="12"/>
  <c r="N40" i="12"/>
  <c r="N63" i="12"/>
  <c r="N25" i="13"/>
  <c r="N17" i="13"/>
  <c r="N39" i="13"/>
  <c r="N61" i="13"/>
  <c r="N23" i="14"/>
  <c r="N45" i="14"/>
  <c r="N37" i="14"/>
  <c r="N60" i="14"/>
  <c r="N22" i="15"/>
  <c r="N44" i="15"/>
  <c r="N56" i="15"/>
  <c r="N59" i="15"/>
  <c r="N21" i="16"/>
  <c r="N43" i="16"/>
  <c r="N63" i="16"/>
  <c r="N25" i="17"/>
  <c r="N17" i="17"/>
  <c r="N39" i="17"/>
  <c r="N62" i="17"/>
  <c r="N43" i="12"/>
  <c r="N39" i="12"/>
  <c r="N66" i="12"/>
  <c r="N62" i="12"/>
  <c r="N58" i="12"/>
  <c r="N24" i="13"/>
  <c r="N20" i="13"/>
  <c r="N36" i="13"/>
  <c r="N42" i="13"/>
  <c r="N38" i="13"/>
  <c r="N40" i="6"/>
  <c r="N66" i="2"/>
  <c r="N25" i="7"/>
  <c r="N62" i="7"/>
  <c r="N20" i="8"/>
  <c r="N64" i="8"/>
  <c r="N24" i="9"/>
  <c r="N61" i="9"/>
  <c r="N18" i="6"/>
  <c r="N44" i="6"/>
  <c r="N59" i="6"/>
  <c r="N21" i="7"/>
  <c r="N58" i="7"/>
  <c r="N36" i="8"/>
  <c r="N60" i="8"/>
  <c r="N39" i="9"/>
  <c r="N65" i="9"/>
  <c r="N36" i="10"/>
  <c r="N38" i="10"/>
  <c r="N61" i="10"/>
  <c r="N23" i="11"/>
  <c r="N45" i="11"/>
  <c r="N37" i="11"/>
  <c r="N59" i="11"/>
  <c r="N21" i="12"/>
  <c r="N42" i="12"/>
  <c r="N57" i="12"/>
  <c r="N41" i="13"/>
  <c r="N25" i="14"/>
  <c r="N39" i="14"/>
  <c r="N20" i="6"/>
  <c r="N38" i="6"/>
  <c r="N56" i="2"/>
  <c r="N64" i="2"/>
  <c r="N61" i="6"/>
  <c r="N20" i="7"/>
  <c r="N45" i="7"/>
  <c r="N37" i="7"/>
  <c r="N66" i="7"/>
  <c r="N22" i="8"/>
  <c r="N44" i="8"/>
  <c r="N56" i="8"/>
  <c r="N58" i="8"/>
  <c r="N22" i="9"/>
  <c r="N41" i="9"/>
  <c r="N59" i="9"/>
  <c r="N16" i="10"/>
  <c r="N17" i="10"/>
  <c r="N40" i="10"/>
  <c r="N63" i="10"/>
  <c r="N25" i="11"/>
  <c r="N17" i="11"/>
  <c r="N39" i="11"/>
  <c r="N61" i="11"/>
  <c r="N23" i="12"/>
  <c r="N45" i="12"/>
  <c r="N61" i="12"/>
  <c r="N45" i="13"/>
  <c r="N59" i="13"/>
  <c r="N43" i="14"/>
  <c r="N62" i="14"/>
  <c r="N24" i="15"/>
  <c r="N36" i="15"/>
  <c r="N38" i="15"/>
  <c r="N61" i="15"/>
  <c r="N23" i="16"/>
  <c r="N45" i="16"/>
  <c r="N37" i="16"/>
  <c r="N57" i="16"/>
  <c r="N19" i="17"/>
  <c r="N41" i="17"/>
  <c r="N64" i="17"/>
  <c r="N17" i="6"/>
  <c r="N21" i="6"/>
  <c r="N25" i="6"/>
  <c r="N39" i="6"/>
  <c r="N43" i="6"/>
  <c r="N57" i="2"/>
  <c r="N61" i="2"/>
  <c r="N65" i="2"/>
  <c r="N58" i="6"/>
  <c r="N64" i="6"/>
  <c r="N19" i="7"/>
  <c r="N22" i="7"/>
  <c r="N44" i="7"/>
  <c r="N40" i="7"/>
  <c r="N56" i="7"/>
  <c r="N59" i="7"/>
  <c r="N65" i="7"/>
  <c r="N25" i="8"/>
  <c r="N21" i="8"/>
  <c r="N17" i="8"/>
  <c r="N43" i="8"/>
  <c r="N39" i="8"/>
  <c r="N65" i="8"/>
  <c r="N61" i="8"/>
  <c r="N57" i="8"/>
  <c r="N19" i="9"/>
  <c r="N23" i="9"/>
  <c r="N38" i="9"/>
  <c r="N42" i="9"/>
  <c r="N56" i="9"/>
  <c r="N60" i="9"/>
  <c r="N64" i="9"/>
  <c r="N24" i="10"/>
  <c r="N20" i="10"/>
  <c r="N25" i="10"/>
  <c r="N43" i="10"/>
  <c r="N39" i="10"/>
  <c r="N66" i="10"/>
  <c r="N62" i="10"/>
  <c r="N58" i="10"/>
  <c r="N24" i="11"/>
  <c r="N20" i="11"/>
  <c r="N36" i="11"/>
  <c r="N42" i="11"/>
  <c r="N38" i="11"/>
  <c r="N64" i="11"/>
  <c r="N60" i="11"/>
  <c r="N16" i="12"/>
  <c r="N22" i="12"/>
  <c r="N18" i="12"/>
  <c r="N44" i="12"/>
  <c r="N56" i="12"/>
  <c r="N59" i="12"/>
  <c r="N21" i="13"/>
  <c r="N43" i="13"/>
  <c r="N65" i="13"/>
  <c r="N57" i="13"/>
  <c r="N19" i="14"/>
  <c r="N41" i="14"/>
  <c r="N64" i="14"/>
  <c r="N16" i="15"/>
  <c r="N18" i="15"/>
  <c r="N40" i="15"/>
  <c r="N63" i="15"/>
  <c r="N25" i="16"/>
  <c r="N17" i="16"/>
  <c r="N39" i="16"/>
  <c r="N59" i="16"/>
  <c r="N21" i="17"/>
  <c r="N43" i="17"/>
  <c r="N66" i="17"/>
  <c r="N58" i="17"/>
  <c r="N41" i="12"/>
  <c r="N37" i="12"/>
  <c r="N64" i="12"/>
  <c r="N60" i="12"/>
  <c r="N16" i="13"/>
  <c r="N22" i="13"/>
  <c r="N18" i="13"/>
  <c r="N44" i="13"/>
  <c r="N40" i="13"/>
  <c r="N56" i="13"/>
  <c r="N62" i="13"/>
  <c r="N58" i="13"/>
  <c r="N24" i="14"/>
  <c r="N20" i="14"/>
  <c r="N36" i="14"/>
  <c r="N42" i="14"/>
  <c r="N38" i="14"/>
  <c r="N65" i="14"/>
  <c r="N61" i="14"/>
  <c r="N57" i="14"/>
  <c r="N23" i="15"/>
  <c r="N19" i="15"/>
  <c r="N45" i="15"/>
  <c r="N41" i="15"/>
  <c r="N37" i="15"/>
  <c r="N64" i="15"/>
  <c r="N60" i="15"/>
  <c r="N16" i="16"/>
  <c r="N22" i="16"/>
  <c r="N18" i="16"/>
  <c r="N44" i="16"/>
  <c r="N40" i="16"/>
  <c r="N56" i="16"/>
  <c r="N60" i="16"/>
  <c r="N16" i="17"/>
  <c r="N22" i="17"/>
  <c r="N18" i="17"/>
  <c r="N44" i="17"/>
  <c r="N40" i="17"/>
  <c r="N56" i="17"/>
  <c r="N63" i="17"/>
  <c r="N59" i="17"/>
  <c r="N64" i="16"/>
  <c r="N43" i="2"/>
  <c r="N39" i="2"/>
  <c r="N36" i="2"/>
  <c r="N42" i="2"/>
  <c r="N38" i="2"/>
  <c r="N45" i="2"/>
  <c r="N41" i="2"/>
  <c r="N37" i="2"/>
  <c r="N44" i="2"/>
  <c r="N40" i="2"/>
  <c r="N16" i="7"/>
  <c r="N20" i="2"/>
  <c r="N24" i="2"/>
  <c r="N16" i="2"/>
  <c r="N19" i="2"/>
  <c r="N23" i="2"/>
  <c r="N17" i="2"/>
  <c r="N18" i="2"/>
  <c r="N22" i="2"/>
  <c r="N21" i="2"/>
  <c r="N25" i="2"/>
  <c r="E1" i="7" l="1"/>
  <c r="E1" i="2"/>
  <c r="E1" i="14"/>
  <c r="E1" i="8"/>
  <c r="E1" i="16"/>
  <c r="E1" i="13"/>
  <c r="E1" i="15"/>
  <c r="E1" i="17"/>
  <c r="E1" i="6"/>
  <c r="E1" i="10"/>
  <c r="E1" i="9"/>
  <c r="E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堀江＿潤（設計施工グループ）</author>
  </authors>
  <commentList>
    <comment ref="D4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３月契約は翌年度
（翌４月の年度）
として下さい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U27" authorId="0" shapeId="0" xr:uid="{AABAA26D-9E58-4FEE-9461-97548C5F513F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曜日に関わらず、8月13日から8月15日を夏季休暇とし、対象期間から除く。</t>
        </r>
      </text>
    </comment>
    <comment ref="I47" authorId="0" shapeId="0" xr:uid="{8A771DA2-647B-4EE1-8A02-90CA5EFFCF7D}">
      <text>
        <r>
          <rPr>
            <b/>
            <sz val="9"/>
            <color indexed="81"/>
            <rFont val="MS P ゴシック"/>
            <family val="3"/>
            <charset val="128"/>
          </rPr>
          <t>曜日に関わらず、12月29日から1月3日を年末年始とし、対象期間から除く。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D20" authorId="0" shapeId="0" xr:uid="{F58F36EC-A64A-4AEE-8DF3-CB26674E7AE5}">
      <text>
        <r>
          <rPr>
            <b/>
            <sz val="9"/>
            <color indexed="81"/>
            <rFont val="MS P ゴシック"/>
            <family val="3"/>
            <charset val="128"/>
          </rPr>
          <t>計画に対して、実施が変わった場合、赤にすると分かりやすい（任意）</t>
        </r>
      </text>
    </comment>
  </commentList>
</comments>
</file>

<file path=xl/sharedStrings.xml><?xml version="1.0" encoding="utf-8"?>
<sst xmlns="http://schemas.openxmlformats.org/spreadsheetml/2006/main" count="6632" uniqueCount="137">
  <si>
    <t>月</t>
  </si>
  <si>
    <t>月</t>
    <rPh sb="0" eb="1">
      <t>ガツ</t>
    </rPh>
    <phoneticPr fontId="2"/>
  </si>
  <si>
    <t>日</t>
  </si>
  <si>
    <t>火</t>
  </si>
  <si>
    <t>水</t>
  </si>
  <si>
    <t>木</t>
  </si>
  <si>
    <t>金</t>
  </si>
  <si>
    <t>土</t>
  </si>
  <si>
    <t>～</t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</si>
  <si>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</si>
  <si>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</si>
  <si>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■</t>
  </si>
  <si>
    <t>○</t>
    <phoneticPr fontId="2"/>
  </si>
  <si>
    <t>工期</t>
    <rPh sb="0" eb="2">
      <t>コウキ</t>
    </rPh>
    <phoneticPr fontId="2"/>
  </si>
  <si>
    <t>休工日</t>
    <rPh sb="0" eb="1">
      <t>キュウ</t>
    </rPh>
    <rPh sb="1" eb="2">
      <t>コウ</t>
    </rPh>
    <rPh sb="2" eb="3">
      <t>ビ</t>
    </rPh>
    <phoneticPr fontId="2"/>
  </si>
  <si>
    <t>作業日</t>
    <rPh sb="0" eb="3">
      <t>サギョウビ</t>
    </rPh>
    <phoneticPr fontId="2"/>
  </si>
  <si>
    <t>工事名</t>
    <rPh sb="0" eb="2">
      <t>コウジ</t>
    </rPh>
    <rPh sb="2" eb="3">
      <t>メイ</t>
    </rPh>
    <phoneticPr fontId="2"/>
  </si>
  <si>
    <t>年度</t>
    <rPh sb="0" eb="2">
      <t>ネンド</t>
    </rPh>
    <phoneticPr fontId="2"/>
  </si>
  <si>
    <t>様式－１</t>
  </si>
  <si>
    <t>予　　　　　定</t>
  </si>
  <si>
    <t>実　　　　　　　　　　　施</t>
  </si>
  <si>
    <t>計 画 施 工 内 容</t>
  </si>
  <si>
    <t>変 更 実 施 内 容</t>
  </si>
  <si>
    <t>天候</t>
  </si>
  <si>
    <t>監督員指示・確認事項</t>
  </si>
  <si>
    <t>工 事 名</t>
    <phoneticPr fontId="2"/>
  </si>
  <si>
    <t>受注会社名</t>
    <phoneticPr fontId="2"/>
  </si>
  <si>
    <r>
      <t>現場代理人名</t>
    </r>
    <r>
      <rPr>
        <u/>
        <sz val="12"/>
        <color theme="1"/>
        <rFont val="ＭＳ ゴシック"/>
        <family val="3"/>
        <charset val="128"/>
      </rPr>
      <t>　 　</t>
    </r>
    <phoneticPr fontId="2"/>
  </si>
  <si>
    <t>計画どお
り実施済</t>
    <phoneticPr fontId="2"/>
  </si>
  <si>
    <t>工　　事　　旬　　報　（　計　画　）</t>
    <rPh sb="13" eb="14">
      <t>ケイ</t>
    </rPh>
    <rPh sb="15" eb="16">
      <t>ガ</t>
    </rPh>
    <phoneticPr fontId="2"/>
  </si>
  <si>
    <t>工　　事　　旬　　報　（　実　施　）</t>
    <rPh sb="13" eb="14">
      <t>ジツ</t>
    </rPh>
    <rPh sb="15" eb="16">
      <t>シ</t>
    </rPh>
    <phoneticPr fontId="2"/>
  </si>
  <si>
    <t>×</t>
    <phoneticPr fontId="2"/>
  </si>
  <si>
    <t>月
日</t>
    <rPh sb="3" eb="4">
      <t>ニチ</t>
    </rPh>
    <phoneticPr fontId="2"/>
  </si>
  <si>
    <t>曜
日</t>
    <rPh sb="0" eb="1">
      <t>ヒカリ</t>
    </rPh>
    <rPh sb="3" eb="4">
      <t>ニチ</t>
    </rPh>
    <phoneticPr fontId="2"/>
  </si>
  <si>
    <t>■</t>
    <phoneticPr fontId="2"/>
  </si>
  <si>
    <t>日</t>
    <rPh sb="0" eb="1">
      <t>ニチ</t>
    </rPh>
    <phoneticPr fontId="2"/>
  </si>
  <si>
    <t>土</t>
    <rPh sb="0" eb="1">
      <t>ツチ</t>
    </rPh>
    <phoneticPr fontId="2"/>
  </si>
  <si>
    <t>計画時チェック</t>
    <rPh sb="0" eb="2">
      <t>ケイカク</t>
    </rPh>
    <rPh sb="2" eb="3">
      <t>ジ</t>
    </rPh>
    <phoneticPr fontId="2"/>
  </si>
  <si>
    <t>実施時チェック</t>
    <rPh sb="0" eb="2">
      <t>ジッシ</t>
    </rPh>
    <phoneticPr fontId="2"/>
  </si>
  <si>
    <t>※年度が足りない場合は、カレンダーを追加することで使用できます。</t>
    <rPh sb="1" eb="3">
      <t>ネンド</t>
    </rPh>
    <rPh sb="4" eb="5">
      <t>タ</t>
    </rPh>
    <rPh sb="8" eb="10">
      <t>バアイ</t>
    </rPh>
    <rPh sb="18" eb="20">
      <t>ツイカ</t>
    </rPh>
    <rPh sb="25" eb="27">
      <t>シヨウ</t>
    </rPh>
    <phoneticPr fontId="2"/>
  </si>
  <si>
    <t>確認</t>
    <phoneticPr fontId="2"/>
  </si>
  <si>
    <t>西暦</t>
    <phoneticPr fontId="2"/>
  </si>
  <si>
    <t>○ 黄色着色セルに入力してください。</t>
    <rPh sb="2" eb="4">
      <t>キイロ</t>
    </rPh>
    <rPh sb="4" eb="6">
      <t>チャクショク</t>
    </rPh>
    <rPh sb="9" eb="11">
      <t>ニュウリョク</t>
    </rPh>
    <phoneticPr fontId="2"/>
  </si>
  <si>
    <t>休</t>
    <rPh sb="0" eb="1">
      <t>キュウ</t>
    </rPh>
    <phoneticPr fontId="2"/>
  </si>
  <si>
    <t>無理な計画となっていないか？</t>
    <phoneticPr fontId="2"/>
  </si>
  <si>
    <t>完成日</t>
    <rPh sb="0" eb="2">
      <t>カンセイ</t>
    </rPh>
    <rPh sb="2" eb="3">
      <t>ビ</t>
    </rPh>
    <phoneticPr fontId="2"/>
  </si>
  <si>
    <t>対象期間</t>
    <rPh sb="0" eb="2">
      <t>タイショウ</t>
    </rPh>
    <rPh sb="2" eb="4">
      <t>キカン</t>
    </rPh>
    <phoneticPr fontId="2"/>
  </si>
  <si>
    <t>契約工期</t>
    <rPh sb="0" eb="2">
      <t>ケイヤク</t>
    </rPh>
    <rPh sb="2" eb="4">
      <t>コウキ</t>
    </rPh>
    <phoneticPr fontId="2"/>
  </si>
  <si>
    <t>休暇控除</t>
    <rPh sb="0" eb="2">
      <t>キュウカ</t>
    </rPh>
    <rPh sb="2" eb="4">
      <t>コウジョ</t>
    </rPh>
    <phoneticPr fontId="2"/>
  </si>
  <si>
    <t>実休工日</t>
    <rPh sb="0" eb="1">
      <t>ジツ</t>
    </rPh>
    <rPh sb="1" eb="2">
      <t>キュウ</t>
    </rPh>
    <rPh sb="2" eb="3">
      <t>コウ</t>
    </rPh>
    <rPh sb="3" eb="4">
      <t>ビ</t>
    </rPh>
    <phoneticPr fontId="2"/>
  </si>
  <si>
    <t>対象外</t>
    <rPh sb="0" eb="3">
      <t>タイショウガイ</t>
    </rPh>
    <phoneticPr fontId="2"/>
  </si>
  <si>
    <t>■：作業日　休：休工日　（空白）：対象外期間</t>
    <rPh sb="6" eb="7">
      <t>キュウ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</si>
  <si>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</si>
  <si>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</si>
  <si>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</si>
  <si>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</si>
  <si>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</si>
  <si>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　　（曜日の優先順位は、土日＞祝休日＞月～金）</t>
    <rPh sb="3" eb="5">
      <t>ヨウビ</t>
    </rPh>
    <rPh sb="6" eb="8">
      <t>ユウセン</t>
    </rPh>
    <rPh sb="8" eb="10">
      <t>ジュンイ</t>
    </rPh>
    <rPh sb="12" eb="14">
      <t>ドニチ</t>
    </rPh>
    <rPh sb="15" eb="16">
      <t>シュク</t>
    </rPh>
    <rPh sb="16" eb="18">
      <t>キュウジツ</t>
    </rPh>
    <rPh sb="19" eb="20">
      <t>ゲツ</t>
    </rPh>
    <rPh sb="21" eb="22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</si>
  <si>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</si>
  <si>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</si>
  <si>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</si>
  <si>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</si>
  <si>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</si>
  <si>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</si>
  <si>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</si>
  <si>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phoneticPr fontId="2"/>
  </si>
  <si>
    <t>稼働日</t>
    <rPh sb="0" eb="3">
      <t>カドウビ</t>
    </rPh>
    <phoneticPr fontId="2"/>
  </si>
  <si>
    <t>＝</t>
    <phoneticPr fontId="2"/>
  </si>
  <si>
    <t>計画見込</t>
    <rPh sb="0" eb="2">
      <t>ケイカク</t>
    </rPh>
    <rPh sb="2" eb="4">
      <t>ミコミ</t>
    </rPh>
    <phoneticPr fontId="2"/>
  </si>
  <si>
    <t>実施見込</t>
    <rPh sb="0" eb="2">
      <t>ジッシ</t>
    </rPh>
    <rPh sb="2" eb="4">
      <t>ミコ</t>
    </rPh>
    <phoneticPr fontId="2"/>
  </si>
  <si>
    <t>現場閉所日数／週休2日確認対象期間</t>
    <phoneticPr fontId="2"/>
  </si>
  <si>
    <t>現場閉所率（％）</t>
    <phoneticPr fontId="2"/>
  </si>
  <si>
    <t>現場閉所日数/週休2日確認対象期間</t>
    <phoneticPr fontId="2"/>
  </si>
  <si>
    <t>→</t>
    <phoneticPr fontId="2"/>
  </si>
  <si>
    <t>着工日</t>
    <rPh sb="0" eb="3">
      <t>チャッコウビ</t>
    </rPh>
    <phoneticPr fontId="2"/>
  </si>
  <si>
    <t>○</t>
    <phoneticPr fontId="2"/>
  </si>
  <si>
    <t>　　　</t>
    <phoneticPr fontId="2"/>
  </si>
  <si>
    <t>○</t>
    <phoneticPr fontId="2"/>
  </si>
  <si>
    <t>夏</t>
    <rPh sb="0" eb="1">
      <t>ナツ</t>
    </rPh>
    <phoneticPr fontId="2"/>
  </si>
  <si>
    <t>年</t>
    <rPh sb="0" eb="1">
      <t>ネン</t>
    </rPh>
    <phoneticPr fontId="2"/>
  </si>
  <si>
    <t>休</t>
    <rPh sb="0" eb="1">
      <t>ヤス</t>
    </rPh>
    <phoneticPr fontId="2"/>
  </si>
  <si>
    <t>h</t>
    <phoneticPr fontId="2"/>
  </si>
  <si>
    <t>〔凡例〕　■：作業日　休：休工日　（空白）：対象外期間</t>
    <rPh sb="1" eb="3">
      <t>ハンレイ</t>
    </rPh>
    <phoneticPr fontId="2"/>
  </si>
  <si>
    <t>入力方法</t>
    <rPh sb="0" eb="2">
      <t>ニュウリョク</t>
    </rPh>
    <rPh sb="2" eb="4">
      <t>ホウホウ</t>
    </rPh>
    <phoneticPr fontId="2"/>
  </si>
  <si>
    <t>工事請負契約書に記載される着工日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チャッコウ</t>
    </rPh>
    <rPh sb="15" eb="16">
      <t>ビ</t>
    </rPh>
    <phoneticPr fontId="2"/>
  </si>
  <si>
    <t>実際の工事のための現場における準備作業に着手する日　を記入する</t>
    <rPh sb="0" eb="2">
      <t>ジッサイ</t>
    </rPh>
    <rPh sb="3" eb="5">
      <t>コウジ</t>
    </rPh>
    <rPh sb="9" eb="11">
      <t>ゲンバ</t>
    </rPh>
    <rPh sb="15" eb="17">
      <t>ジュンビ</t>
    </rPh>
    <rPh sb="17" eb="19">
      <t>サギョウ</t>
    </rPh>
    <rPh sb="20" eb="22">
      <t>チャクシュ</t>
    </rPh>
    <rPh sb="24" eb="25">
      <t>ヒ</t>
    </rPh>
    <phoneticPr fontId="2"/>
  </si>
  <si>
    <t>後片づけ作業が全て完了した日　を記入する</t>
    <rPh sb="0" eb="2">
      <t>アトカタ</t>
    </rPh>
    <rPh sb="4" eb="6">
      <t>サギョウ</t>
    </rPh>
    <rPh sb="7" eb="8">
      <t>スベ</t>
    </rPh>
    <rPh sb="9" eb="11">
      <t>カンリョウ</t>
    </rPh>
    <rPh sb="13" eb="14">
      <t>ヒ</t>
    </rPh>
    <phoneticPr fontId="2"/>
  </si>
  <si>
    <t>工事請負契約書に記載される完成日　を記入する</t>
    <rPh sb="0" eb="2">
      <t>コウジ</t>
    </rPh>
    <rPh sb="2" eb="4">
      <t>ウケオイ</t>
    </rPh>
    <rPh sb="4" eb="7">
      <t>ケイヤクショ</t>
    </rPh>
    <rPh sb="8" eb="10">
      <t>キサイ</t>
    </rPh>
    <rPh sb="13" eb="15">
      <t>カンセイ</t>
    </rPh>
    <rPh sb="15" eb="16">
      <t>ヒ</t>
    </rPh>
    <phoneticPr fontId="2"/>
  </si>
  <si>
    <t>・黄色着色セルに入力する。</t>
    <rPh sb="1" eb="3">
      <t>キイロ</t>
    </rPh>
    <rPh sb="3" eb="5">
      <t>チャクショク</t>
    </rPh>
    <rPh sb="8" eb="10">
      <t>ニュウリョク</t>
    </rPh>
    <phoneticPr fontId="2"/>
  </si>
  <si>
    <t>〔初期入力　ワークシート〕</t>
    <phoneticPr fontId="2"/>
  </si>
  <si>
    <t>・受注者の施工予定（施工計画書提出時のもの）を、計画欄に記入する。</t>
    <rPh sb="1" eb="4">
      <t>ジュチュウシャ</t>
    </rPh>
    <rPh sb="5" eb="7">
      <t>セコウ</t>
    </rPh>
    <rPh sb="7" eb="9">
      <t>ヨテイ</t>
    </rPh>
    <rPh sb="10" eb="12">
      <t>セコウ</t>
    </rPh>
    <rPh sb="12" eb="15">
      <t>ケイカクショ</t>
    </rPh>
    <rPh sb="15" eb="17">
      <t>テイシュツ</t>
    </rPh>
    <rPh sb="17" eb="18">
      <t>ジ</t>
    </rPh>
    <rPh sb="24" eb="26">
      <t>ケイカク</t>
    </rPh>
    <rPh sb="26" eb="27">
      <t>ラン</t>
    </rPh>
    <rPh sb="28" eb="30">
      <t>キニュウ</t>
    </rPh>
    <phoneticPr fontId="2"/>
  </si>
  <si>
    <t>　　（作業日は「■」、休工日は「休」を選択）</t>
    <rPh sb="3" eb="6">
      <t>サギョウビ</t>
    </rPh>
    <rPh sb="11" eb="12">
      <t>キュウ</t>
    </rPh>
    <rPh sb="12" eb="13">
      <t>コウ</t>
    </rPh>
    <rPh sb="13" eb="14">
      <t>ニチ</t>
    </rPh>
    <rPh sb="16" eb="17">
      <t>ヤス</t>
    </rPh>
    <rPh sb="19" eb="21">
      <t>センタク</t>
    </rPh>
    <phoneticPr fontId="2"/>
  </si>
  <si>
    <t>・受注者の施工実績を、実施欄に記入する。</t>
    <rPh sb="1" eb="4">
      <t>ジュチュウシャ</t>
    </rPh>
    <rPh sb="5" eb="7">
      <t>セコウ</t>
    </rPh>
    <rPh sb="7" eb="9">
      <t>ジッセキ</t>
    </rPh>
    <rPh sb="11" eb="13">
      <t>ジッシ</t>
    </rPh>
    <rPh sb="13" eb="14">
      <t>ラン</t>
    </rPh>
    <rPh sb="15" eb="17">
      <t>キニュウ</t>
    </rPh>
    <phoneticPr fontId="2"/>
  </si>
  <si>
    <t>　　（計画欄と同じ記入方法）</t>
    <rPh sb="3" eb="5">
      <t>ケイカク</t>
    </rPh>
    <rPh sb="5" eb="6">
      <t>ラン</t>
    </rPh>
    <rPh sb="7" eb="8">
      <t>オナ</t>
    </rPh>
    <rPh sb="9" eb="11">
      <t>キニュウ</t>
    </rPh>
    <rPh sb="11" eb="13">
      <t>ホウホウ</t>
    </rPh>
    <phoneticPr fontId="2"/>
  </si>
  <si>
    <t>　以下の内容を確認する。</t>
    <rPh sb="1" eb="3">
      <t>イカ</t>
    </rPh>
    <rPh sb="4" eb="6">
      <t>ナイヨウ</t>
    </rPh>
    <phoneticPr fontId="2"/>
  </si>
  <si>
    <t>施工計画時に、４週８休以上の休日取得が見込まれているか？</t>
    <phoneticPr fontId="2"/>
  </si>
  <si>
    <t>・施工計画書受理時に週休２日モデル工事の実施計画書（休日等取得計画）の妥当性について</t>
    <rPh sb="1" eb="3">
      <t>セコウ</t>
    </rPh>
    <rPh sb="3" eb="6">
      <t>ケイカクショ</t>
    </rPh>
    <rPh sb="6" eb="8">
      <t>ジュリ</t>
    </rPh>
    <rPh sb="8" eb="9">
      <t>ジ</t>
    </rPh>
    <rPh sb="10" eb="12">
      <t>シュウキュウ</t>
    </rPh>
    <rPh sb="13" eb="14">
      <t>ニチ</t>
    </rPh>
    <rPh sb="17" eb="19">
      <t>コウジ</t>
    </rPh>
    <rPh sb="20" eb="22">
      <t>ジッシ</t>
    </rPh>
    <rPh sb="22" eb="25">
      <t>ケイカクショ</t>
    </rPh>
    <rPh sb="26" eb="29">
      <t>キュウジツトウ</t>
    </rPh>
    <rPh sb="35" eb="38">
      <t>ダトウセイ</t>
    </rPh>
    <phoneticPr fontId="2"/>
  </si>
  <si>
    <t>・工事実施時は、実施状況又は実施予定状況を適宜確認し、週休２日モデル工事の履行を</t>
    <rPh sb="1" eb="3">
      <t>コウジ</t>
    </rPh>
    <rPh sb="3" eb="5">
      <t>ジッシ</t>
    </rPh>
    <rPh sb="5" eb="6">
      <t>ジ</t>
    </rPh>
    <rPh sb="8" eb="10">
      <t>ジッシ</t>
    </rPh>
    <rPh sb="10" eb="12">
      <t>ジョウキョウ</t>
    </rPh>
    <rPh sb="12" eb="13">
      <t>マタ</t>
    </rPh>
    <rPh sb="14" eb="16">
      <t>ジッシ</t>
    </rPh>
    <rPh sb="16" eb="18">
      <t>ヨテイ</t>
    </rPh>
    <rPh sb="18" eb="20">
      <t>ジョウキョウ</t>
    </rPh>
    <rPh sb="21" eb="23">
      <t>テキギ</t>
    </rPh>
    <rPh sb="23" eb="25">
      <t>カクニン</t>
    </rPh>
    <rPh sb="27" eb="29">
      <t>シュウキュウ</t>
    </rPh>
    <rPh sb="30" eb="31">
      <t>ニチ</t>
    </rPh>
    <rPh sb="34" eb="36">
      <t>コウジ</t>
    </rPh>
    <rPh sb="37" eb="39">
      <t>リコウ</t>
    </rPh>
    <phoneticPr fontId="2"/>
  </si>
  <si>
    <t>　確認する。</t>
    <rPh sb="1" eb="3">
      <t>カクニン</t>
    </rPh>
    <phoneticPr fontId="2"/>
  </si>
  <si>
    <t>○</t>
    <phoneticPr fontId="2"/>
  </si>
  <si>
    <t>現場閉所率を確認し、履行状況に応じた設計変更を行う。</t>
    <rPh sb="0" eb="2">
      <t>ゲンバ</t>
    </rPh>
    <rPh sb="2" eb="4">
      <t>ヘイショ</t>
    </rPh>
    <rPh sb="4" eb="5">
      <t>リツ</t>
    </rPh>
    <rPh sb="6" eb="8">
      <t>カクニン</t>
    </rPh>
    <rPh sb="10" eb="12">
      <t>リコウ</t>
    </rPh>
    <rPh sb="12" eb="14">
      <t>ジョウキョウ</t>
    </rPh>
    <rPh sb="15" eb="16">
      <t>オウ</t>
    </rPh>
    <rPh sb="18" eb="20">
      <t>セッケイ</t>
    </rPh>
    <rPh sb="20" eb="22">
      <t>ヘンコウ</t>
    </rPh>
    <rPh sb="23" eb="24">
      <t>オコナ</t>
    </rPh>
    <phoneticPr fontId="2"/>
  </si>
  <si>
    <t>確認方法</t>
    <rPh sb="0" eb="2">
      <t>カクニン</t>
    </rPh>
    <rPh sb="2" eb="4">
      <t>ホウホウ</t>
    </rPh>
    <phoneticPr fontId="2"/>
  </si>
  <si>
    <t>他の工事書類等との整合が図られているか？</t>
    <rPh sb="0" eb="1">
      <t>タ</t>
    </rPh>
    <rPh sb="2" eb="4">
      <t>コウジ</t>
    </rPh>
    <rPh sb="4" eb="6">
      <t>ショルイ</t>
    </rPh>
    <rPh sb="6" eb="7">
      <t>トウ</t>
    </rPh>
    <rPh sb="9" eb="11">
      <t>セイゴウ</t>
    </rPh>
    <rPh sb="12" eb="13">
      <t>ハカ</t>
    </rPh>
    <phoneticPr fontId="2"/>
  </si>
  <si>
    <t>・カレンダー形式で日々の履行状況（計画、実施）を入力することで、現場閉所率が出力</t>
    <rPh sb="6" eb="8">
      <t>ケイシキ</t>
    </rPh>
    <rPh sb="9" eb="11">
      <t>ヒビ</t>
    </rPh>
    <rPh sb="12" eb="14">
      <t>リコウ</t>
    </rPh>
    <rPh sb="14" eb="16">
      <t>ジョウキョウ</t>
    </rPh>
    <rPh sb="17" eb="19">
      <t>ケイカク</t>
    </rPh>
    <rPh sb="20" eb="22">
      <t>ジッシ</t>
    </rPh>
    <rPh sb="24" eb="26">
      <t>ニュウリョク</t>
    </rPh>
    <rPh sb="32" eb="34">
      <t>ゲンバ</t>
    </rPh>
    <rPh sb="34" eb="36">
      <t>ヘイショ</t>
    </rPh>
    <rPh sb="36" eb="37">
      <t>リツ</t>
    </rPh>
    <rPh sb="38" eb="40">
      <t>シュツリョク</t>
    </rPh>
    <phoneticPr fontId="2"/>
  </si>
  <si>
    <t>・このファイルは、週休２日モデル工事の実施計画および履行状況を確認するために作成</t>
    <rPh sb="9" eb="11">
      <t>シュウキュウ</t>
    </rPh>
    <rPh sb="12" eb="13">
      <t>ニチ</t>
    </rPh>
    <rPh sb="16" eb="18">
      <t>コウジ</t>
    </rPh>
    <rPh sb="19" eb="21">
      <t>ジッシ</t>
    </rPh>
    <rPh sb="21" eb="23">
      <t>ケイカク</t>
    </rPh>
    <rPh sb="26" eb="28">
      <t>リコウ</t>
    </rPh>
    <rPh sb="28" eb="30">
      <t>ジョウキョウ</t>
    </rPh>
    <rPh sb="31" eb="33">
      <t>カクニン</t>
    </rPh>
    <rPh sb="38" eb="40">
      <t>サクセイ</t>
    </rPh>
    <phoneticPr fontId="2"/>
  </si>
  <si>
    <t>　したものです。</t>
    <phoneticPr fontId="2"/>
  </si>
  <si>
    <t>・このファイルおよび印刷物は、発注者指定の様式とはしていません。</t>
    <rPh sb="10" eb="12">
      <t>インサツ</t>
    </rPh>
    <rPh sb="12" eb="13">
      <t>モノ</t>
    </rPh>
    <rPh sb="15" eb="18">
      <t>ハッチュウシャ</t>
    </rPh>
    <rPh sb="18" eb="20">
      <t>シテイ</t>
    </rPh>
    <rPh sb="21" eb="23">
      <t>ヨウシキ</t>
    </rPh>
    <phoneticPr fontId="2"/>
  </si>
  <si>
    <t>　　（受注者、発注者の独自の様式等の使用を妨げるものではありません）</t>
    <rPh sb="3" eb="6">
      <t>ジュチュウシャ</t>
    </rPh>
    <rPh sb="7" eb="10">
      <t>ハッチュウシャ</t>
    </rPh>
    <rPh sb="11" eb="13">
      <t>ドクジ</t>
    </rPh>
    <rPh sb="14" eb="16">
      <t>ヨウシキ</t>
    </rPh>
    <rPh sb="16" eb="17">
      <t>トウ</t>
    </rPh>
    <rPh sb="18" eb="20">
      <t>シヨウ</t>
    </rPh>
    <rPh sb="21" eb="22">
      <t>サマタ</t>
    </rPh>
    <phoneticPr fontId="2"/>
  </si>
  <si>
    <t>曜日</t>
    <rPh sb="0" eb="2">
      <t>ヨウビ</t>
    </rPh>
    <phoneticPr fontId="2"/>
  </si>
  <si>
    <t>・・・</t>
    <phoneticPr fontId="2"/>
  </si>
  <si>
    <t>完全週休2日達成状況</t>
    <rPh sb="0" eb="2">
      <t>カンゼン</t>
    </rPh>
    <rPh sb="2" eb="4">
      <t>シュウキュウ</t>
    </rPh>
    <rPh sb="5" eb="6">
      <t>ニチ</t>
    </rPh>
    <rPh sb="6" eb="8">
      <t>タッセイ</t>
    </rPh>
    <rPh sb="8" eb="10">
      <t>ジョウキョウ</t>
    </rPh>
    <phoneticPr fontId="2"/>
  </si>
  <si>
    <t>〔完全週休2日（土日現場閉所）〕</t>
    <rPh sb="1" eb="3">
      <t>カンゼン</t>
    </rPh>
    <rPh sb="3" eb="5">
      <t>シュウキュウ</t>
    </rPh>
    <rPh sb="6" eb="7">
      <t>ニチ</t>
    </rPh>
    <rPh sb="8" eb="10">
      <t>ドニチ</t>
    </rPh>
    <rPh sb="10" eb="12">
      <t>ゲンバ</t>
    </rPh>
    <rPh sb="12" eb="14">
      <t>ヘイショ</t>
    </rPh>
    <phoneticPr fontId="2"/>
  </si>
  <si>
    <t>達成or未達成</t>
    <rPh sb="0" eb="2">
      <t>タッセイ</t>
    </rPh>
    <rPh sb="4" eb="7">
      <t>ミタッセイ</t>
    </rPh>
    <phoneticPr fontId="2"/>
  </si>
  <si>
    <t>【別紙1】休日等取得計画（実績）書</t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</si>
  <si>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●●工事</t>
    <rPh sb="2" eb="4">
      <t>コウジ</t>
    </rPh>
    <phoneticPr fontId="2"/>
  </si>
  <si>
    <r>
      <t>【別紙1】休日等取得</t>
    </r>
    <r>
      <rPr>
        <b/>
        <strike/>
        <sz val="16"/>
        <color theme="1"/>
        <rFont val="ＭＳ Ｐゴシック"/>
        <family val="3"/>
        <charset val="128"/>
        <scheme val="minor"/>
      </rPr>
      <t>計画</t>
    </r>
    <r>
      <rPr>
        <b/>
        <sz val="16"/>
        <color theme="1"/>
        <rFont val="ＭＳ Ｐゴシック"/>
        <family val="3"/>
        <charset val="128"/>
        <scheme val="minor"/>
      </rPr>
      <t>（実績）書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</si>
  <si>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r>
      <t>【別紙1】休日等取得計画</t>
    </r>
    <r>
      <rPr>
        <b/>
        <strike/>
        <sz val="16"/>
        <color theme="1"/>
        <rFont val="ＭＳ Ｐゴシック"/>
        <family val="3"/>
        <charset val="128"/>
        <scheme val="minor"/>
      </rPr>
      <t>（実績）</t>
    </r>
    <r>
      <rPr>
        <b/>
        <sz val="16"/>
        <color theme="1"/>
        <rFont val="ＭＳ Ｐゴシック"/>
        <family val="3"/>
        <charset val="128"/>
        <scheme val="minor"/>
      </rPr>
      <t>書</t>
    </r>
    <rPh sb="1" eb="3">
      <t>ベッシ</t>
    </rPh>
    <rPh sb="5" eb="8">
      <t>キュウジツトウ</t>
    </rPh>
    <rPh sb="8" eb="10">
      <t>シュトク</t>
    </rPh>
    <rPh sb="10" eb="12">
      <t>ケイカク</t>
    </rPh>
    <rPh sb="13" eb="15">
      <t>ジッセキ</t>
    </rPh>
    <rPh sb="16" eb="17">
      <t>ショ</t>
    </rPh>
    <phoneticPr fontId="2"/>
  </si>
  <si>
    <t>未達成</t>
    <rPh sb="0" eb="3">
      <t>ミタッセイ</t>
    </rPh>
    <phoneticPr fontId="2"/>
  </si>
  <si>
    <t xml:space="preserve"> ○週休２日制モデル工事に取り組む場合</t>
    <rPh sb="2" eb="4">
      <t>シュウキュウ</t>
    </rPh>
    <rPh sb="6" eb="7">
      <t>セイ</t>
    </rPh>
    <rPh sb="10" eb="12">
      <t>コウジ</t>
    </rPh>
    <rPh sb="13" eb="14">
      <t>ト</t>
    </rPh>
    <rPh sb="15" eb="16">
      <t>ク</t>
    </rPh>
    <rPh sb="17" eb="19">
      <t>バアイ</t>
    </rPh>
    <phoneticPr fontId="2"/>
  </si>
  <si>
    <t>（「休日等取得計画（実績）書」ワークシートの、計画時チェック欄が「OK」となっているか）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phoneticPr fontId="2"/>
  </si>
  <si>
    <t>　　されるようになっています。</t>
    <phoneticPr fontId="2"/>
  </si>
  <si>
    <t>・発注者指定型　⇒　４週８休未満（28.5%未満）の場合、補正分を減額変更する。</t>
    <rPh sb="1" eb="4">
      <t>ハッチュウシャ</t>
    </rPh>
    <rPh sb="4" eb="7">
      <t>シテイガタ</t>
    </rPh>
    <rPh sb="11" eb="12">
      <t>シュウ</t>
    </rPh>
    <rPh sb="13" eb="14">
      <t>キュウ</t>
    </rPh>
    <rPh sb="14" eb="16">
      <t>ミマン</t>
    </rPh>
    <rPh sb="22" eb="24">
      <t>ミマン</t>
    </rPh>
    <rPh sb="26" eb="28">
      <t>バアイ</t>
    </rPh>
    <rPh sb="29" eb="31">
      <t>ホセイ</t>
    </rPh>
    <rPh sb="31" eb="32">
      <t>ブン</t>
    </rPh>
    <rPh sb="33" eb="35">
      <t>ゲンガク</t>
    </rPh>
    <rPh sb="35" eb="37">
      <t>ヘンコウ</t>
    </rPh>
    <phoneticPr fontId="2"/>
  </si>
  <si>
    <t>週休２日履行確認ツールについて</t>
    <rPh sb="0" eb="2">
      <t>シュウキュウ</t>
    </rPh>
    <rPh sb="3" eb="4">
      <t>ニチ</t>
    </rPh>
    <rPh sb="4" eb="6">
      <t>リコウ</t>
    </rPh>
    <rPh sb="6" eb="8">
      <t>カクニン</t>
    </rPh>
    <phoneticPr fontId="2"/>
  </si>
  <si>
    <t>はじめにお読みください</t>
    <rPh sb="5" eb="6">
      <t>ヨ</t>
    </rPh>
    <phoneticPr fontId="2"/>
  </si>
  <si>
    <t>※手動で入力</t>
    <rPh sb="1" eb="3">
      <t>シュドウ</t>
    </rPh>
    <rPh sb="4" eb="6">
      <t>ニュウリョク</t>
    </rPh>
    <phoneticPr fontId="2"/>
  </si>
  <si>
    <t>達成</t>
    <rPh sb="0" eb="2">
      <t>タッセイ</t>
    </rPh>
    <phoneticPr fontId="2"/>
  </si>
  <si>
    <t>〔休日等取得計画（実績）書　ワークシート〕</t>
    <rPh sb="1" eb="3">
      <t>キュウジツ</t>
    </rPh>
    <rPh sb="3" eb="4">
      <t>トウ</t>
    </rPh>
    <rPh sb="4" eb="6">
      <t>シュトク</t>
    </rPh>
    <rPh sb="6" eb="8">
      <t>ケイカク</t>
    </rPh>
    <rPh sb="9" eb="11">
      <t>ジッセキ</t>
    </rPh>
    <rPh sb="12" eb="13">
      <t>ショ</t>
    </rPh>
    <phoneticPr fontId="2"/>
  </si>
  <si>
    <t>　（休日等取得計画（実績）書ワークシートの、契約工期および対象期間に反映される）</t>
    <rPh sb="2" eb="4">
      <t>キュウジツ</t>
    </rPh>
    <rPh sb="4" eb="5">
      <t>トウ</t>
    </rPh>
    <rPh sb="5" eb="7">
      <t>シュトク</t>
    </rPh>
    <rPh sb="7" eb="9">
      <t>ケイカク</t>
    </rPh>
    <rPh sb="10" eb="12">
      <t>ジッセキ</t>
    </rPh>
    <rPh sb="13" eb="14">
      <t>ショ</t>
    </rPh>
    <rPh sb="22" eb="24">
      <t>ケイヤク</t>
    </rPh>
    <rPh sb="24" eb="26">
      <t>コウキ</t>
    </rPh>
    <rPh sb="29" eb="31">
      <t>タイショウ</t>
    </rPh>
    <rPh sb="31" eb="33">
      <t>キカン</t>
    </rPh>
    <rPh sb="34" eb="36">
      <t>ハンエイ</t>
    </rPh>
    <phoneticPr fontId="2"/>
  </si>
  <si>
    <t>・休日等取得計画（実績）書を、履行確認の協議に使用する、印刷物を施工協議簿に添付</t>
    <rPh sb="15" eb="17">
      <t>リコウ</t>
    </rPh>
    <rPh sb="17" eb="19">
      <t>カクニン</t>
    </rPh>
    <rPh sb="20" eb="22">
      <t>キョウギ</t>
    </rPh>
    <rPh sb="23" eb="25">
      <t>シヨウ</t>
    </rPh>
    <rPh sb="28" eb="30">
      <t>インサツ</t>
    </rPh>
    <rPh sb="30" eb="31">
      <t>ブツ</t>
    </rPh>
    <rPh sb="32" eb="34">
      <t>セコウ</t>
    </rPh>
    <rPh sb="34" eb="36">
      <t>キョウギ</t>
    </rPh>
    <rPh sb="36" eb="37">
      <t>ボ</t>
    </rPh>
    <rPh sb="38" eb="40">
      <t>テンプ</t>
    </rPh>
    <phoneticPr fontId="2"/>
  </si>
  <si>
    <t>　　する等、受発注者間の情報共有を図るため、各自で使いやすいように活用ください。</t>
    <rPh sb="12" eb="14">
      <t>ジョウホウ</t>
    </rPh>
    <rPh sb="14" eb="16">
      <t>キョウユウ</t>
    </rPh>
    <rPh sb="17" eb="18">
      <t>ハカ</t>
    </rPh>
    <rPh sb="22" eb="24">
      <t>カクジ</t>
    </rPh>
    <rPh sb="25" eb="26">
      <t>ツカ</t>
    </rPh>
    <rPh sb="33" eb="35">
      <t>カツヨウ</t>
    </rPh>
    <phoneticPr fontId="2"/>
  </si>
  <si>
    <t>休日等取得計画（実績）書ワークシートの記入内容に誤りはないか？</t>
    <rPh sb="19" eb="21">
      <t>キニュウ</t>
    </rPh>
    <rPh sb="21" eb="23">
      <t>ナイヨウ</t>
    </rPh>
    <rPh sb="24" eb="25">
      <t>アヤマ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</si>
  <si>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</si>
  <si>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</si>
  <si>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工事着手日</t>
    <rPh sb="0" eb="2">
      <t>コウジ</t>
    </rPh>
    <rPh sb="2" eb="5">
      <t>チャクシュビ</t>
    </rPh>
    <phoneticPr fontId="2"/>
  </si>
  <si>
    <t>現場完了日</t>
    <rPh sb="0" eb="2">
      <t>ゲンバ</t>
    </rPh>
    <rPh sb="2" eb="5">
      <t>カンリョウビ</t>
    </rPh>
    <phoneticPr fontId="2"/>
  </si>
  <si>
    <t>初期入力シート</t>
    <phoneticPr fontId="2"/>
  </si>
  <si>
    <t>R4.10.1版</t>
    <rPh sb="7" eb="8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</si>
</sst>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General&quot;年度&quot;"/>
    <numFmt numFmtId="178" formatCode="General&quot;日&quot;"/>
    <numFmt numFmtId="179" formatCode="0.000"/>
    <numFmt numFmtId="180" formatCode="0.0%"/>
    <numFmt numFmtId="181" formatCode="[$-F800]dddd\,\ mmmm\ dd\,\ yyyy"/>
  </numFmts>
  <fonts count="3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8"/>
      <color rgb="FF0000FF"/>
      <name val="ＭＳ Ｐゴシック"/>
      <family val="3"/>
      <charset val="128"/>
      <scheme val="minor"/>
    </font>
    <font>
      <b/>
      <strike/>
      <sz val="1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8" fillId="0" borderId="0"/>
    <xf numFmtId="38" fontId="18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5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quotePrefix="1">
      <alignment vertical="center"/>
    </xf>
    <xf numFmtId="0" fontId="0" fillId="4" borderId="0" xfId="0" applyFill="1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11" fillId="4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2" borderId="8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 shrinkToFit="1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center" vertical="center"/>
    </xf>
    <xf numFmtId="0" fontId="0" fillId="3" borderId="10" xfId="0" applyFont="1" applyFill="1" applyBorder="1" applyProtection="1">
      <alignment vertical="center"/>
      <protection locked="0"/>
    </xf>
    <xf numFmtId="0" fontId="0" fillId="3" borderId="11" xfId="0" applyFont="1" applyFill="1" applyBorder="1" applyProtection="1">
      <alignment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7" fillId="4" borderId="0" xfId="0" applyFont="1" applyFill="1">
      <alignment vertical="center"/>
    </xf>
    <xf numFmtId="0" fontId="0" fillId="0" borderId="5" xfId="0" applyBorder="1" applyProtection="1">
      <alignment vertical="center"/>
    </xf>
    <xf numFmtId="0" fontId="0" fillId="0" borderId="11" xfId="0" applyBorder="1" applyProtection="1">
      <alignment vertical="center"/>
    </xf>
    <xf numFmtId="0" fontId="0" fillId="0" borderId="6" xfId="0" applyBorder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2" fillId="0" borderId="12" xfId="0" applyFont="1" applyBorder="1" applyAlignment="1">
      <alignment vertical="center"/>
    </xf>
    <xf numFmtId="0" fontId="0" fillId="6" borderId="0" xfId="0" applyFill="1">
      <alignment vertical="center"/>
    </xf>
    <xf numFmtId="0" fontId="0" fillId="6" borderId="8" xfId="0" applyFill="1" applyBorder="1">
      <alignment vertical="center"/>
    </xf>
    <xf numFmtId="0" fontId="11" fillId="6" borderId="0" xfId="0" applyFont="1" applyFill="1">
      <alignment vertical="center"/>
    </xf>
    <xf numFmtId="0" fontId="0" fillId="6" borderId="0" xfId="0" applyFill="1" applyBorder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5" borderId="0" xfId="0" applyFill="1">
      <alignment vertical="center"/>
    </xf>
    <xf numFmtId="0" fontId="11" fillId="5" borderId="0" xfId="0" applyFont="1" applyFill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5" borderId="0" xfId="0" applyFont="1" applyFill="1">
      <alignment vertical="center"/>
    </xf>
    <xf numFmtId="0" fontId="0" fillId="7" borderId="0" xfId="0" applyFill="1">
      <alignment vertical="center"/>
    </xf>
    <xf numFmtId="0" fontId="17" fillId="7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5" borderId="0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1" fillId="7" borderId="0" xfId="0" applyFont="1" applyFill="1">
      <alignment vertical="center"/>
    </xf>
    <xf numFmtId="0" fontId="0" fillId="7" borderId="8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8" xfId="0" applyFill="1" applyBorder="1">
      <alignment vertical="center"/>
    </xf>
    <xf numFmtId="178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178" fontId="0" fillId="0" borderId="0" xfId="0" applyNumberForma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80" fontId="0" fillId="0" borderId="0" xfId="4" applyNumberFormat="1" applyFont="1">
      <alignment vertical="center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180" fontId="0" fillId="8" borderId="11" xfId="4" applyNumberFormat="1" applyFont="1" applyFill="1" applyBorder="1">
      <alignment vertical="center"/>
    </xf>
    <xf numFmtId="0" fontId="0" fillId="8" borderId="6" xfId="0" applyFill="1" applyBorder="1" applyAlignment="1">
      <alignment horizontal="center" vertical="center"/>
    </xf>
    <xf numFmtId="180" fontId="0" fillId="8" borderId="11" xfId="4" applyNumberFormat="1" applyFont="1" applyFill="1" applyBorder="1" applyAlignment="1">
      <alignment horizontal="center" vertical="center"/>
    </xf>
    <xf numFmtId="0" fontId="0" fillId="8" borderId="11" xfId="0" applyFill="1" applyBorder="1">
      <alignment vertical="center"/>
    </xf>
    <xf numFmtId="0" fontId="0" fillId="8" borderId="6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180" fontId="0" fillId="8" borderId="5" xfId="4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78" fontId="0" fillId="0" borderId="0" xfId="0" applyNumberFormat="1" applyBorder="1" applyAlignment="1" applyProtection="1">
      <alignment horizontal="right" vertical="center"/>
    </xf>
    <xf numFmtId="179" fontId="16" fillId="0" borderId="0" xfId="0" applyNumberFormat="1" applyFont="1" applyBorder="1" applyAlignment="1" applyProtection="1">
      <alignment horizontal="center" vertical="center"/>
    </xf>
    <xf numFmtId="0" fontId="11" fillId="0" borderId="32" xfId="0" applyFont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37" xfId="0" applyFont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2" borderId="48" xfId="0" applyFill="1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</xf>
    <xf numFmtId="0" fontId="0" fillId="2" borderId="47" xfId="0" applyFill="1" applyBorder="1" applyAlignment="1" applyProtection="1">
      <alignment horizontal="center" vertical="center"/>
    </xf>
    <xf numFmtId="179" fontId="0" fillId="0" borderId="0" xfId="0" applyNumberFormat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48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2" borderId="35" xfId="0" applyFill="1" applyBorder="1" applyProtection="1">
      <alignment vertical="center"/>
    </xf>
    <xf numFmtId="0" fontId="0" fillId="2" borderId="43" xfId="0" applyFill="1" applyBorder="1" applyProtection="1">
      <alignment vertical="center"/>
    </xf>
    <xf numFmtId="0" fontId="0" fillId="2" borderId="49" xfId="0" applyFill="1" applyBorder="1" applyProtection="1">
      <alignment vertical="center"/>
    </xf>
    <xf numFmtId="0" fontId="0" fillId="0" borderId="75" xfId="0" applyBorder="1" applyProtection="1">
      <alignment vertical="center"/>
    </xf>
    <xf numFmtId="0" fontId="0" fillId="0" borderId="76" xfId="0" applyBorder="1" applyProtection="1">
      <alignment vertical="center"/>
    </xf>
    <xf numFmtId="0" fontId="0" fillId="0" borderId="77" xfId="0" applyBorder="1" applyProtection="1">
      <alignment vertical="center"/>
    </xf>
    <xf numFmtId="0" fontId="0" fillId="0" borderId="32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78" xfId="0" applyBorder="1" applyProtection="1">
      <alignment vertical="center"/>
    </xf>
    <xf numFmtId="0" fontId="0" fillId="0" borderId="36" xfId="0" applyBorder="1" applyProtection="1">
      <alignment vertical="center"/>
    </xf>
    <xf numFmtId="0" fontId="1" fillId="0" borderId="75" xfId="0" applyFont="1" applyBorder="1" applyProtection="1">
      <alignment vertical="center"/>
    </xf>
    <xf numFmtId="0" fontId="3" fillId="0" borderId="76" xfId="0" applyFont="1" applyBorder="1" applyProtection="1">
      <alignment vertical="center"/>
    </xf>
    <xf numFmtId="0" fontId="3" fillId="0" borderId="77" xfId="0" applyFont="1" applyBorder="1" applyProtection="1">
      <alignment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79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2" borderId="75" xfId="0" applyFill="1" applyBorder="1" applyProtection="1">
      <alignment vertical="center"/>
    </xf>
    <xf numFmtId="0" fontId="0" fillId="2" borderId="76" xfId="0" applyFill="1" applyBorder="1" applyProtection="1">
      <alignment vertical="center"/>
    </xf>
    <xf numFmtId="0" fontId="0" fillId="2" borderId="77" xfId="0" applyFill="1" applyBorder="1" applyProtection="1">
      <alignment vertical="center"/>
    </xf>
    <xf numFmtId="0" fontId="0" fillId="2" borderId="32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17" fillId="2" borderId="37" xfId="0" applyFont="1" applyFill="1" applyBorder="1" applyAlignment="1" applyProtection="1">
      <alignment horizontal="center" vertical="center"/>
    </xf>
    <xf numFmtId="0" fontId="17" fillId="0" borderId="63" xfId="0" applyFont="1" applyBorder="1" applyAlignment="1" applyProtection="1">
      <alignment horizontal="center" vertical="center"/>
      <protection locked="0"/>
    </xf>
    <xf numFmtId="0" fontId="17" fillId="2" borderId="75" xfId="0" applyFont="1" applyFill="1" applyBorder="1" applyAlignment="1" applyProtection="1">
      <alignment horizontal="center" vertical="center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82" xfId="0" applyFont="1" applyFill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</xf>
    <xf numFmtId="0" fontId="17" fillId="0" borderId="83" xfId="0" applyFont="1" applyBorder="1" applyAlignment="1" applyProtection="1">
      <alignment horizontal="center" vertical="center"/>
    </xf>
    <xf numFmtId="0" fontId="17" fillId="0" borderId="8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horizontal="center" vertical="center"/>
    </xf>
    <xf numFmtId="0" fontId="17" fillId="0" borderId="75" xfId="0" applyFont="1" applyBorder="1" applyAlignment="1" applyProtection="1">
      <alignment horizontal="center" vertical="center"/>
      <protection locked="0"/>
    </xf>
    <xf numFmtId="0" fontId="17" fillId="0" borderId="64" xfId="0" applyFont="1" applyBorder="1" applyAlignment="1" applyProtection="1">
      <alignment horizontal="center" vertical="center"/>
      <protection locked="0"/>
    </xf>
    <xf numFmtId="0" fontId="17" fillId="0" borderId="65" xfId="0" applyFont="1" applyBorder="1" applyAlignment="1" applyProtection="1">
      <alignment horizontal="center" vertical="center"/>
      <protection locked="0"/>
    </xf>
    <xf numFmtId="0" fontId="17" fillId="0" borderId="66" xfId="0" applyFont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</xf>
    <xf numFmtId="0" fontId="17" fillId="0" borderId="85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36" xfId="0" applyFont="1" applyFill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0" fillId="0" borderId="39" xfId="0" applyBorder="1" applyProtection="1">
      <alignment vertical="center"/>
    </xf>
    <xf numFmtId="0" fontId="1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17" fillId="0" borderId="40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179" fontId="0" fillId="0" borderId="56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179" fontId="0" fillId="0" borderId="0" xfId="0" applyNumberFormat="1" applyBorder="1" applyAlignment="1" applyProtection="1">
      <alignment horizontal="center" vertical="center"/>
    </xf>
    <xf numFmtId="0" fontId="23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3" fillId="3" borderId="67" xfId="0" applyFont="1" applyFill="1" applyBorder="1" applyAlignment="1">
      <alignment horizontal="left" vertical="center" indent="1"/>
    </xf>
    <xf numFmtId="0" fontId="23" fillId="3" borderId="68" xfId="0" applyFont="1" applyFill="1" applyBorder="1">
      <alignment vertical="center"/>
    </xf>
    <xf numFmtId="0" fontId="23" fillId="3" borderId="69" xfId="0" applyFont="1" applyFill="1" applyBorder="1">
      <alignment vertical="center"/>
    </xf>
    <xf numFmtId="0" fontId="23" fillId="3" borderId="70" xfId="0" applyFont="1" applyFill="1" applyBorder="1" applyAlignment="1">
      <alignment horizontal="left" vertical="center" indent="1"/>
    </xf>
    <xf numFmtId="0" fontId="23" fillId="3" borderId="0" xfId="0" applyFont="1" applyFill="1" applyBorder="1">
      <alignment vertical="center"/>
    </xf>
    <xf numFmtId="0" fontId="23" fillId="3" borderId="71" xfId="0" applyFont="1" applyFill="1" applyBorder="1">
      <alignment vertical="center"/>
    </xf>
    <xf numFmtId="0" fontId="23" fillId="3" borderId="70" xfId="0" applyFont="1" applyFill="1" applyBorder="1">
      <alignment vertical="center"/>
    </xf>
    <xf numFmtId="0" fontId="23" fillId="3" borderId="72" xfId="0" applyFont="1" applyFill="1" applyBorder="1">
      <alignment vertical="center"/>
    </xf>
    <xf numFmtId="0" fontId="23" fillId="3" borderId="73" xfId="0" applyFont="1" applyFill="1" applyBorder="1">
      <alignment vertical="center"/>
    </xf>
    <xf numFmtId="0" fontId="23" fillId="3" borderId="74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4" fillId="0" borderId="0" xfId="0" applyFont="1" applyFill="1" applyBorder="1">
      <alignment vertical="center"/>
    </xf>
    <xf numFmtId="0" fontId="15" fillId="3" borderId="15" xfId="0" applyFont="1" applyFill="1" applyBorder="1">
      <alignment vertical="center"/>
    </xf>
    <xf numFmtId="0" fontId="16" fillId="3" borderId="16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5" fillId="3" borderId="18" xfId="0" applyFont="1" applyFill="1" applyBorder="1" applyAlignment="1">
      <alignment horizontal="left" vertical="center" indent="1"/>
    </xf>
    <xf numFmtId="0" fontId="16" fillId="3" borderId="0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0" xfId="0" applyFont="1" applyFill="1" applyBorder="1">
      <alignment vertical="center"/>
    </xf>
    <xf numFmtId="0" fontId="16" fillId="3" borderId="21" xfId="0" applyFont="1" applyFill="1" applyBorder="1">
      <alignment vertical="center"/>
    </xf>
    <xf numFmtId="0" fontId="16" fillId="3" borderId="22" xfId="0" applyFont="1" applyFill="1" applyBorder="1">
      <alignment vertical="center"/>
    </xf>
    <xf numFmtId="0" fontId="24" fillId="3" borderId="23" xfId="0" applyFont="1" applyFill="1" applyBorder="1">
      <alignment vertical="center"/>
    </xf>
    <xf numFmtId="0" fontId="24" fillId="3" borderId="24" xfId="0" applyFont="1" applyFill="1" applyBorder="1">
      <alignment vertical="center"/>
    </xf>
    <xf numFmtId="0" fontId="16" fillId="3" borderId="24" xfId="0" applyFont="1" applyFill="1" applyBorder="1">
      <alignment vertical="center"/>
    </xf>
    <xf numFmtId="0" fontId="16" fillId="3" borderId="25" xfId="0" applyFont="1" applyFill="1" applyBorder="1">
      <alignment vertical="center"/>
    </xf>
    <xf numFmtId="0" fontId="24" fillId="3" borderId="26" xfId="0" applyFont="1" applyFill="1" applyBorder="1">
      <alignment vertical="center"/>
    </xf>
    <xf numFmtId="0" fontId="24" fillId="3" borderId="0" xfId="0" applyFont="1" applyFill="1" applyBorder="1">
      <alignment vertical="center"/>
    </xf>
    <xf numFmtId="0" fontId="16" fillId="3" borderId="27" xfId="0" applyFont="1" applyFill="1" applyBorder="1">
      <alignment vertical="center"/>
    </xf>
    <xf numFmtId="0" fontId="24" fillId="3" borderId="26" xfId="0" applyFont="1" applyFill="1" applyBorder="1" applyAlignment="1">
      <alignment horizontal="left" vertical="center" indent="1"/>
    </xf>
    <xf numFmtId="0" fontId="25" fillId="3" borderId="26" xfId="0" applyFont="1" applyFill="1" applyBorder="1" applyAlignment="1">
      <alignment horizontal="right" vertical="center"/>
    </xf>
    <xf numFmtId="0" fontId="24" fillId="3" borderId="28" xfId="0" applyFont="1" applyFill="1" applyBorder="1" applyAlignment="1">
      <alignment horizontal="left" vertical="center" indent="1"/>
    </xf>
    <xf numFmtId="0" fontId="24" fillId="3" borderId="29" xfId="0" applyFont="1" applyFill="1" applyBorder="1">
      <alignment vertical="center"/>
    </xf>
    <xf numFmtId="0" fontId="16" fillId="3" borderId="29" xfId="0" applyFont="1" applyFill="1" applyBorder="1">
      <alignment vertical="center"/>
    </xf>
    <xf numFmtId="0" fontId="16" fillId="3" borderId="30" xfId="0" applyFont="1" applyFill="1" applyBorder="1">
      <alignment vertical="center"/>
    </xf>
    <xf numFmtId="179" fontId="16" fillId="0" borderId="0" xfId="0" applyNumberFormat="1" applyFont="1" applyBorder="1" applyAlignment="1" applyProtection="1">
      <alignment horizontal="center" vertical="center" shrinkToFit="1"/>
    </xf>
    <xf numFmtId="0" fontId="27" fillId="0" borderId="0" xfId="0" applyFont="1" applyFill="1" applyBorder="1">
      <alignment vertical="center"/>
    </xf>
    <xf numFmtId="0" fontId="17" fillId="0" borderId="0" xfId="0" applyFont="1" applyBorder="1">
      <alignment vertical="center"/>
    </xf>
    <xf numFmtId="0" fontId="27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NumberFormat="1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NumberFormat="1" applyFo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181" fontId="21" fillId="9" borderId="5" xfId="0" applyNumberFormat="1" applyFont="1" applyFill="1" applyBorder="1" applyAlignment="1" applyProtection="1">
      <alignment horizontal="left" vertical="center"/>
      <protection locked="0"/>
    </xf>
    <xf numFmtId="0" fontId="21" fillId="0" borderId="6" xfId="3" applyNumberFormat="1" applyFont="1" applyFill="1" applyBorder="1" applyAlignment="1" applyProtection="1">
      <alignment horizontal="center" vertical="center"/>
    </xf>
    <xf numFmtId="0" fontId="29" fillId="0" borderId="6" xfId="0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9" borderId="5" xfId="0" applyFont="1" applyFill="1" applyBorder="1" applyAlignment="1" applyProtection="1">
      <alignment horizontal="left" vertical="center" wrapText="1"/>
      <protection locked="0"/>
    </xf>
    <xf numFmtId="0" fontId="21" fillId="9" borderId="6" xfId="0" applyFont="1" applyFill="1" applyBorder="1" applyAlignment="1" applyProtection="1">
      <alignment horizontal="left" vertical="center" wrapText="1"/>
      <protection locked="0"/>
    </xf>
    <xf numFmtId="177" fontId="21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0" xfId="0" applyBorder="1" applyAlignment="1" applyProtection="1">
      <alignment horizontal="center" vertical="center" shrinkToFit="1"/>
    </xf>
    <xf numFmtId="181" fontId="0" fillId="0" borderId="10" xfId="0" applyNumberForma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vertical="center" shrinkToFit="1"/>
    </xf>
    <xf numFmtId="0" fontId="0" fillId="0" borderId="34" xfId="0" applyNumberFormat="1" applyBorder="1" applyAlignment="1" applyProtection="1">
      <alignment vertical="center" shrinkToFit="1"/>
    </xf>
    <xf numFmtId="181" fontId="0" fillId="0" borderId="10" xfId="0" applyNumberFormat="1" applyFill="1" applyBorder="1" applyAlignment="1" applyProtection="1">
      <alignment horizontal="center" vertical="center" shrinkToFit="1"/>
    </xf>
    <xf numFmtId="38" fontId="0" fillId="0" borderId="10" xfId="3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vertical="center" shrinkToFit="1"/>
    </xf>
    <xf numFmtId="0" fontId="0" fillId="0" borderId="58" xfId="0" applyBorder="1" applyAlignment="1" applyProtection="1">
      <alignment horizontal="center" vertical="center"/>
    </xf>
    <xf numFmtId="10" fontId="15" fillId="0" borderId="13" xfId="0" applyNumberFormat="1" applyFont="1" applyBorder="1" applyAlignment="1" applyProtection="1">
      <alignment horizontal="center" vertical="center"/>
    </xf>
    <xf numFmtId="10" fontId="15" fillId="0" borderId="14" xfId="0" applyNumberFormat="1" applyFont="1" applyBorder="1" applyAlignment="1" applyProtection="1">
      <alignment horizontal="center" vertical="center"/>
    </xf>
    <xf numFmtId="178" fontId="15" fillId="0" borderId="13" xfId="0" applyNumberFormat="1" applyFont="1" applyBorder="1" applyAlignment="1" applyProtection="1">
      <alignment horizontal="center" vertical="center"/>
    </xf>
    <xf numFmtId="178" fontId="15" fillId="0" borderId="53" xfId="0" applyNumberFormat="1" applyFont="1" applyBorder="1" applyAlignment="1" applyProtection="1">
      <alignment horizontal="center" vertical="center"/>
    </xf>
    <xf numFmtId="178" fontId="15" fillId="0" borderId="14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54" xfId="0" applyBorder="1" applyAlignment="1" applyProtection="1">
      <alignment horizontal="center" vertical="center" wrapText="1"/>
    </xf>
    <xf numFmtId="0" fontId="0" fillId="0" borderId="86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61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62" xfId="0" applyBorder="1" applyAlignment="1" applyProtection="1">
      <alignment horizontal="center" vertical="center" wrapText="1"/>
    </xf>
    <xf numFmtId="179" fontId="0" fillId="0" borderId="0" xfId="0" applyNumberForma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15" fillId="0" borderId="6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56" xfId="0" applyFont="1" applyBorder="1" applyAlignment="1" applyProtection="1">
      <alignment horizontal="center" vertical="center" wrapText="1"/>
    </xf>
    <xf numFmtId="0" fontId="15" fillId="0" borderId="5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59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6" fillId="3" borderId="5" xfId="0" applyFont="1" applyFill="1" applyBorder="1" applyAlignment="1" applyProtection="1">
      <alignment horizontal="justify" vertical="center" wrapText="1"/>
      <protection locked="0"/>
    </xf>
    <xf numFmtId="0" fontId="6" fillId="3" borderId="11" xfId="0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inden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0" fontId="27" fillId="0" borderId="13" xfId="0" applyNumberFormat="1" applyFont="1" applyBorder="1" applyAlignment="1" applyProtection="1">
      <alignment horizontal="center" vertical="center"/>
    </xf>
    <xf numFmtId="10" fontId="27" fillId="0" borderId="14" xfId="0" applyNumberFormat="1" applyFont="1" applyBorder="1" applyAlignment="1" applyProtection="1">
      <alignment horizontal="center" vertical="center"/>
    </xf>
    <xf numFmtId="178" fontId="27" fillId="0" borderId="13" xfId="0" applyNumberFormat="1" applyFont="1" applyBorder="1" applyAlignment="1" applyProtection="1">
      <alignment horizontal="center" vertical="center"/>
    </xf>
    <xf numFmtId="178" fontId="27" fillId="0" borderId="53" xfId="0" applyNumberFormat="1" applyFont="1" applyBorder="1" applyAlignment="1" applyProtection="1">
      <alignment horizontal="center" vertical="center"/>
    </xf>
    <xf numFmtId="178" fontId="27" fillId="0" borderId="14" xfId="0" applyNumberFormat="1" applyFont="1" applyBorder="1" applyAlignment="1" applyProtection="1">
      <alignment horizontal="center"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center"/>
    </xf>
  </cellXfs>
  <cellStyles count="5">
    <cellStyle name="パーセント" xfId="4" builtinId="5"/>
    <cellStyle name="桁区切り" xfId="3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35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F6847-52CA-44B3-B303-FFA4CD529F87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計画書　記入例</a:t>
          </a:r>
          <a:endParaRPr kumimoji="1" lang="en-US" altLang="ja-JP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11</xdr:col>
      <xdr:colOff>388938</xdr:colOff>
      <xdr:row>63</xdr:row>
      <xdr:rowOff>77110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C8D68C-89C1-46D4-8EF2-4985F6C8EC3A}"/>
            </a:ext>
          </a:extLst>
        </xdr:cNvPr>
        <xdr:cNvSpPr txBox="1"/>
      </xdr:nvSpPr>
      <xdr:spPr>
        <a:xfrm>
          <a:off x="349250" y="9532938"/>
          <a:ext cx="3500438" cy="997860"/>
        </a:xfrm>
        <a:prstGeom prst="rect">
          <a:avLst/>
        </a:prstGeom>
        <a:solidFill>
          <a:schemeClr val="lt1"/>
        </a:solidFill>
        <a:ln w="28575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実績書　記入例</a:t>
          </a:r>
          <a:endParaRPr kumimoji="1" lang="en-US" altLang="ja-JP" sz="36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Y49"/>
  <sheetViews>
    <sheetView showGridLines="0" showZeros="0" view="pageBreakPreview" zoomScaleNormal="100" zoomScaleSheetLayoutView="100" workbookViewId="0">
      <selection activeCell="P15" sqref="P15"/>
    </sheetView>
  </sheetViews>
  <sheetFormatPr defaultColWidth="8.75" defaultRowHeight="13.5"/>
  <cols>
    <col min="1" max="1" width="2.875" style="193" customWidth="1"/>
    <col min="2" max="2" width="9.5" style="193" bestFit="1" customWidth="1"/>
    <col min="3" max="3" width="6.75" style="193" customWidth="1"/>
    <col min="4" max="4" width="6.125" style="193" customWidth="1"/>
    <col min="5" max="6" width="8.875" style="193" customWidth="1"/>
    <col min="7" max="7" width="7.375" style="194" customWidth="1"/>
    <col min="8" max="8" width="8.75" style="193"/>
    <col min="9" max="9" width="14" style="193" customWidth="1"/>
    <col min="10" max="10" width="6.125" style="193" customWidth="1"/>
    <col min="11" max="11" width="7.375" style="194" customWidth="1"/>
    <col min="12" max="12" width="9.25" style="193" customWidth="1"/>
    <col min="13" max="13" width="1.375" style="193" customWidth="1"/>
    <col min="14" max="14" width="9.5" style="193" bestFit="1" customWidth="1"/>
    <col min="15" max="15" width="6.75" style="193" customWidth="1"/>
    <col min="16" max="16" width="20.125" style="193" customWidth="1"/>
    <col min="17" max="17" width="7.375" style="194" customWidth="1"/>
    <col min="18" max="18" width="8.75" style="193"/>
    <col min="19" max="19" width="14" style="193" customWidth="1"/>
    <col min="20" max="20" width="6.125" style="193" customWidth="1"/>
    <col min="21" max="21" width="7.375" style="194" customWidth="1"/>
    <col min="22" max="23" width="8.75" style="193"/>
    <col min="24" max="24" width="13" style="193" hidden="1" customWidth="1"/>
    <col min="25" max="25" width="9" style="193" hidden="1" customWidth="1"/>
    <col min="26" max="26" width="9" style="193" customWidth="1"/>
    <col min="27" max="27" width="8.75" style="193"/>
    <col min="28" max="28" width="13" style="193" bestFit="1" customWidth="1"/>
    <col min="29" max="29" width="8.75" style="193"/>
    <col min="30" max="30" width="9" style="193" bestFit="1" customWidth="1"/>
    <col min="31" max="16384" width="8.75" style="193"/>
  </cols>
  <sheetData>
    <row r="1" spans="2:22" s="77" customFormat="1" ht="16.5" customHeight="1">
      <c r="B1" s="234" t="s">
        <v>123</v>
      </c>
      <c r="C1" s="234"/>
      <c r="D1" s="234"/>
      <c r="E1" s="234"/>
      <c r="F1" s="234"/>
      <c r="G1" s="234"/>
      <c r="H1" s="234"/>
      <c r="I1" s="234"/>
      <c r="J1" s="234"/>
      <c r="K1" s="234"/>
      <c r="L1" s="236" t="s">
        <v>136</v>
      </c>
      <c r="Q1" s="235"/>
      <c r="U1" s="235"/>
    </row>
    <row r="2" spans="2:22" s="77" customFormat="1" ht="16.5" customHeight="1"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Q2" s="235"/>
      <c r="U2" s="235"/>
    </row>
    <row r="3" spans="2:22" ht="16.5" customHeight="1" thickBot="1">
      <c r="B3" s="191" t="s">
        <v>122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2:22" ht="16.5" customHeight="1">
      <c r="B4" s="195" t="s">
        <v>104</v>
      </c>
      <c r="C4" s="196"/>
      <c r="D4" s="196"/>
      <c r="E4" s="196"/>
      <c r="F4" s="196"/>
      <c r="G4" s="196"/>
      <c r="H4" s="196"/>
      <c r="I4" s="196"/>
      <c r="J4" s="196"/>
      <c r="K4" s="196"/>
      <c r="L4" s="197"/>
    </row>
    <row r="5" spans="2:22" ht="16.5" customHeight="1">
      <c r="B5" s="198" t="s">
        <v>105</v>
      </c>
      <c r="C5" s="199"/>
      <c r="D5" s="199"/>
      <c r="E5" s="199"/>
      <c r="F5" s="199"/>
      <c r="G5" s="199"/>
      <c r="H5" s="199"/>
      <c r="I5" s="199"/>
      <c r="J5" s="199"/>
      <c r="K5" s="199"/>
      <c r="L5" s="200"/>
    </row>
    <row r="6" spans="2:22" ht="16.5" customHeight="1">
      <c r="B6" s="198" t="s">
        <v>103</v>
      </c>
      <c r="C6" s="199"/>
      <c r="D6" s="199"/>
      <c r="E6" s="199"/>
      <c r="F6" s="199"/>
      <c r="G6" s="199"/>
      <c r="H6" s="199"/>
      <c r="I6" s="199"/>
      <c r="J6" s="199"/>
      <c r="K6" s="199"/>
      <c r="L6" s="200"/>
    </row>
    <row r="7" spans="2:22" ht="16.5" customHeight="1">
      <c r="B7" s="201" t="s">
        <v>120</v>
      </c>
      <c r="C7" s="199"/>
      <c r="D7" s="199"/>
      <c r="E7" s="199"/>
      <c r="F7" s="199"/>
      <c r="G7" s="199"/>
      <c r="H7" s="199"/>
      <c r="I7" s="199"/>
      <c r="J7" s="199"/>
      <c r="K7" s="199"/>
      <c r="L7" s="200"/>
      <c r="O7" s="310"/>
    </row>
    <row r="8" spans="2:22" ht="16.5" customHeight="1">
      <c r="B8" s="198" t="s">
        <v>106</v>
      </c>
      <c r="C8" s="199"/>
      <c r="D8" s="199"/>
      <c r="E8" s="199"/>
      <c r="F8" s="199"/>
      <c r="G8" s="199"/>
      <c r="H8" s="199"/>
      <c r="I8" s="199"/>
      <c r="J8" s="199"/>
      <c r="K8" s="199"/>
      <c r="L8" s="200"/>
      <c r="P8" s="311"/>
    </row>
    <row r="9" spans="2:22" ht="16.5" customHeight="1">
      <c r="B9" s="201" t="s">
        <v>107</v>
      </c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2:22" ht="16.5" customHeight="1">
      <c r="B10" s="198" t="s">
        <v>128</v>
      </c>
      <c r="C10" s="199"/>
      <c r="D10" s="199"/>
      <c r="E10" s="199"/>
      <c r="F10" s="199"/>
      <c r="G10" s="199"/>
      <c r="H10" s="199"/>
      <c r="I10" s="199"/>
      <c r="J10" s="199"/>
      <c r="K10" s="199"/>
      <c r="L10" s="200"/>
    </row>
    <row r="11" spans="2:22" ht="16.5" customHeight="1">
      <c r="B11" s="201" t="s">
        <v>129</v>
      </c>
      <c r="C11" s="199"/>
      <c r="D11" s="199"/>
      <c r="E11" s="199"/>
      <c r="F11" s="199"/>
      <c r="G11" s="199"/>
      <c r="H11" s="199"/>
      <c r="I11" s="199"/>
      <c r="J11" s="199"/>
      <c r="K11" s="199"/>
      <c r="L11" s="200"/>
    </row>
    <row r="12" spans="2:22" ht="16.5" customHeight="1" thickBot="1">
      <c r="B12" s="202"/>
      <c r="C12" s="203"/>
      <c r="D12" s="203"/>
      <c r="E12" s="203"/>
      <c r="F12" s="203"/>
      <c r="G12" s="203"/>
      <c r="H12" s="203"/>
      <c r="I12" s="203"/>
      <c r="J12" s="203"/>
      <c r="K12" s="203"/>
      <c r="L12" s="204"/>
    </row>
    <row r="13" spans="2:22" ht="16.5" customHeight="1">
      <c r="B13" s="205"/>
      <c r="C13" s="192"/>
      <c r="D13" s="192"/>
      <c r="E13" s="192"/>
      <c r="F13" s="192"/>
      <c r="G13" s="192"/>
      <c r="H13" s="192"/>
      <c r="I13" s="192"/>
      <c r="J13" s="192"/>
      <c r="K13" s="192"/>
      <c r="L13" s="192"/>
    </row>
    <row r="14" spans="2:22" ht="16.5" customHeight="1" thickBot="1">
      <c r="B14" s="206" t="s">
        <v>83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192"/>
      <c r="N14" s="208"/>
      <c r="O14" s="209"/>
      <c r="P14" s="209"/>
      <c r="Q14" s="209"/>
      <c r="R14" s="209"/>
      <c r="S14" s="209"/>
      <c r="T14" s="209"/>
      <c r="U14" s="209"/>
      <c r="V14" s="209"/>
    </row>
    <row r="15" spans="2:22" ht="16.5" customHeight="1">
      <c r="B15" s="210" t="s">
        <v>89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2"/>
      <c r="M15" s="192"/>
      <c r="N15" s="209"/>
      <c r="O15" s="209"/>
      <c r="P15" s="209"/>
      <c r="Q15" s="209"/>
      <c r="R15" s="209"/>
      <c r="S15" s="209"/>
      <c r="T15" s="209"/>
      <c r="U15" s="209"/>
      <c r="V15" s="209"/>
    </row>
    <row r="16" spans="2:22" ht="16.5" customHeight="1">
      <c r="B16" s="213" t="s">
        <v>88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5"/>
      <c r="M16" s="192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2:22" ht="16.5" customHeight="1">
      <c r="B17" s="213" t="s">
        <v>127</v>
      </c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192"/>
      <c r="N17" s="209"/>
      <c r="O17" s="209"/>
      <c r="P17" s="209"/>
      <c r="Q17" s="209"/>
      <c r="R17" s="209"/>
      <c r="S17" s="209"/>
      <c r="T17" s="209"/>
      <c r="U17" s="209"/>
      <c r="V17" s="209"/>
    </row>
    <row r="18" spans="2:22" ht="16.5" customHeight="1">
      <c r="B18" s="216"/>
      <c r="C18" s="214"/>
      <c r="D18" s="214"/>
      <c r="E18" s="214"/>
      <c r="F18" s="214"/>
      <c r="G18" s="214"/>
      <c r="H18" s="214"/>
      <c r="I18" s="214"/>
      <c r="J18" s="214"/>
      <c r="K18" s="214"/>
      <c r="L18" s="215"/>
      <c r="M18" s="192"/>
      <c r="N18" s="209"/>
      <c r="O18" s="209"/>
      <c r="P18" s="209"/>
      <c r="Q18" s="209"/>
      <c r="R18" s="209"/>
      <c r="S18" s="209"/>
      <c r="T18" s="209"/>
      <c r="U18" s="209"/>
      <c r="V18" s="209"/>
    </row>
    <row r="19" spans="2:22" ht="16.5" customHeight="1">
      <c r="B19" s="216" t="s">
        <v>126</v>
      </c>
      <c r="C19" s="214"/>
      <c r="D19" s="214"/>
      <c r="E19" s="214"/>
      <c r="F19" s="214"/>
      <c r="G19" s="214"/>
      <c r="H19" s="214"/>
      <c r="I19" s="214"/>
      <c r="J19" s="214"/>
      <c r="K19" s="214"/>
      <c r="L19" s="215"/>
      <c r="M19" s="192"/>
      <c r="N19" s="209"/>
      <c r="O19" s="209"/>
      <c r="P19" s="209"/>
      <c r="Q19" s="209"/>
      <c r="R19" s="209"/>
      <c r="S19" s="209"/>
      <c r="T19" s="209"/>
      <c r="U19" s="209"/>
      <c r="V19" s="209"/>
    </row>
    <row r="20" spans="2:22" ht="16.5" customHeight="1">
      <c r="B20" s="213" t="s">
        <v>90</v>
      </c>
      <c r="C20" s="214"/>
      <c r="D20" s="214"/>
      <c r="E20" s="214"/>
      <c r="F20" s="214"/>
      <c r="G20" s="214"/>
      <c r="H20" s="214"/>
      <c r="I20" s="214"/>
      <c r="J20" s="214"/>
      <c r="K20" s="214"/>
      <c r="L20" s="215"/>
      <c r="M20" s="192"/>
      <c r="N20" s="209"/>
      <c r="O20" s="209"/>
      <c r="P20" s="209"/>
      <c r="Q20" s="209"/>
      <c r="R20" s="209"/>
      <c r="S20" s="209"/>
      <c r="T20" s="209"/>
      <c r="U20" s="209"/>
      <c r="V20" s="209"/>
    </row>
    <row r="21" spans="2:22" ht="16.5" customHeight="1">
      <c r="B21" s="216" t="s">
        <v>91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5"/>
      <c r="M21" s="192"/>
      <c r="N21" s="209"/>
      <c r="O21" s="209"/>
      <c r="P21" s="209"/>
      <c r="Q21" s="209"/>
      <c r="R21" s="209"/>
      <c r="S21" s="209"/>
      <c r="T21" s="209"/>
      <c r="U21" s="209"/>
      <c r="V21" s="209"/>
    </row>
    <row r="22" spans="2:22" ht="16.5" customHeight="1">
      <c r="B22" s="213" t="s">
        <v>92</v>
      </c>
      <c r="C22" s="214"/>
      <c r="D22" s="214"/>
      <c r="E22" s="214"/>
      <c r="F22" s="214"/>
      <c r="G22" s="214"/>
      <c r="H22" s="214"/>
      <c r="I22" s="214"/>
      <c r="J22" s="214"/>
      <c r="K22" s="214"/>
      <c r="L22" s="215"/>
      <c r="M22" s="192"/>
      <c r="N22" s="209"/>
      <c r="O22" s="209"/>
      <c r="P22" s="209"/>
      <c r="Q22" s="209"/>
      <c r="R22" s="209"/>
      <c r="S22" s="209"/>
      <c r="T22" s="209"/>
      <c r="U22" s="209"/>
      <c r="V22" s="209"/>
    </row>
    <row r="23" spans="2:22" ht="16.5" customHeight="1">
      <c r="B23" s="216" t="s">
        <v>93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192"/>
      <c r="N23" s="209"/>
      <c r="O23" s="209"/>
      <c r="P23" s="209"/>
      <c r="Q23" s="209"/>
      <c r="R23" s="209"/>
      <c r="S23" s="209"/>
      <c r="T23" s="209"/>
      <c r="U23" s="209"/>
      <c r="V23" s="209"/>
    </row>
    <row r="24" spans="2:22" ht="16.5" customHeight="1" thickBo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9"/>
      <c r="M24" s="192"/>
      <c r="N24" s="209"/>
      <c r="O24" s="209"/>
      <c r="P24" s="209"/>
      <c r="Q24" s="209"/>
      <c r="R24" s="209"/>
      <c r="S24" s="209"/>
      <c r="T24" s="209"/>
      <c r="U24" s="209"/>
      <c r="V24" s="209"/>
    </row>
    <row r="25" spans="2:22" s="208" customFormat="1" ht="16.5" customHeight="1">
      <c r="B25" s="205"/>
      <c r="C25" s="192"/>
      <c r="D25" s="192"/>
      <c r="E25" s="192"/>
      <c r="F25" s="192"/>
      <c r="G25" s="192"/>
      <c r="H25" s="192"/>
      <c r="I25" s="192"/>
      <c r="J25" s="192"/>
      <c r="K25" s="192"/>
      <c r="L25" s="192"/>
      <c r="M25" s="192"/>
      <c r="N25" s="209"/>
      <c r="O25" s="209"/>
      <c r="P25" s="209"/>
      <c r="Q25" s="209"/>
      <c r="R25" s="209"/>
      <c r="S25" s="209"/>
      <c r="T25" s="209"/>
      <c r="U25" s="209"/>
      <c r="V25" s="209"/>
    </row>
    <row r="26" spans="2:22" ht="16.5" customHeight="1" thickBot="1">
      <c r="B26" s="209" t="s">
        <v>101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</row>
    <row r="27" spans="2:22" s="208" customFormat="1" ht="16.5" customHeight="1">
      <c r="B27" s="220" t="s">
        <v>118</v>
      </c>
      <c r="C27" s="221"/>
      <c r="D27" s="221"/>
      <c r="E27" s="221"/>
      <c r="F27" s="221"/>
      <c r="G27" s="221"/>
      <c r="H27" s="221"/>
      <c r="I27" s="221"/>
      <c r="J27" s="221"/>
      <c r="K27" s="222"/>
      <c r="L27" s="223"/>
    </row>
    <row r="28" spans="2:22" ht="16.5" customHeight="1">
      <c r="B28" s="224"/>
      <c r="C28" s="225"/>
      <c r="D28" s="225"/>
      <c r="E28" s="225"/>
      <c r="F28" s="225"/>
      <c r="G28" s="225"/>
      <c r="H28" s="225"/>
      <c r="I28" s="225"/>
      <c r="J28" s="225"/>
      <c r="K28" s="214"/>
      <c r="L28" s="226"/>
    </row>
    <row r="29" spans="2:22" ht="16.5" customHeight="1">
      <c r="B29" s="227" t="s">
        <v>96</v>
      </c>
      <c r="C29" s="225"/>
      <c r="D29" s="225"/>
      <c r="E29" s="225"/>
      <c r="F29" s="225"/>
      <c r="G29" s="225"/>
      <c r="H29" s="225"/>
      <c r="I29" s="225"/>
      <c r="J29" s="225"/>
      <c r="K29" s="214"/>
      <c r="L29" s="226"/>
    </row>
    <row r="30" spans="2:22" ht="16.5" customHeight="1">
      <c r="B30" s="227" t="s">
        <v>94</v>
      </c>
      <c r="C30" s="225"/>
      <c r="D30" s="225"/>
      <c r="E30" s="225"/>
      <c r="F30" s="225"/>
      <c r="G30" s="225"/>
      <c r="H30" s="225"/>
      <c r="I30" s="225"/>
      <c r="J30" s="225"/>
      <c r="K30" s="214"/>
      <c r="L30" s="226"/>
    </row>
    <row r="31" spans="2:22" ht="16.5" customHeight="1">
      <c r="B31" s="228" t="s">
        <v>75</v>
      </c>
      <c r="C31" s="225" t="s">
        <v>95</v>
      </c>
      <c r="D31" s="225"/>
      <c r="E31" s="225"/>
      <c r="F31" s="225"/>
      <c r="G31" s="225"/>
      <c r="H31" s="225"/>
      <c r="I31" s="225"/>
      <c r="J31" s="225"/>
      <c r="K31" s="214"/>
      <c r="L31" s="226"/>
    </row>
    <row r="32" spans="2:22" ht="16.5" customHeight="1">
      <c r="B32" s="227" t="s">
        <v>76</v>
      </c>
      <c r="C32" s="225" t="s">
        <v>119</v>
      </c>
      <c r="D32" s="225"/>
      <c r="E32" s="225"/>
      <c r="F32" s="225"/>
      <c r="G32" s="225"/>
      <c r="H32" s="225"/>
      <c r="I32" s="225"/>
      <c r="J32" s="225"/>
      <c r="K32" s="214"/>
      <c r="L32" s="226"/>
    </row>
    <row r="33" spans="2:13" ht="16.5" customHeight="1">
      <c r="B33" s="228" t="s">
        <v>75</v>
      </c>
      <c r="C33" s="225" t="s">
        <v>44</v>
      </c>
      <c r="D33" s="225"/>
      <c r="E33" s="225"/>
      <c r="F33" s="225"/>
      <c r="G33" s="225"/>
      <c r="H33" s="225"/>
      <c r="I33" s="225"/>
      <c r="J33" s="225"/>
      <c r="K33" s="214"/>
      <c r="L33" s="226"/>
    </row>
    <row r="34" spans="2:13" ht="16.5" customHeight="1">
      <c r="B34" s="227"/>
      <c r="C34" s="225"/>
      <c r="D34" s="225"/>
      <c r="E34" s="225"/>
      <c r="F34" s="225"/>
      <c r="G34" s="225"/>
      <c r="H34" s="225"/>
      <c r="I34" s="225"/>
      <c r="J34" s="225"/>
      <c r="K34" s="214"/>
      <c r="L34" s="226"/>
    </row>
    <row r="35" spans="2:13" ht="16.5" customHeight="1">
      <c r="B35" s="227" t="s">
        <v>97</v>
      </c>
      <c r="C35" s="225"/>
      <c r="D35" s="225"/>
      <c r="E35" s="225"/>
      <c r="F35" s="225"/>
      <c r="G35" s="225"/>
      <c r="H35" s="225"/>
      <c r="I35" s="225"/>
      <c r="J35" s="225"/>
      <c r="K35" s="214"/>
      <c r="L35" s="226"/>
    </row>
    <row r="36" spans="2:13" ht="16.5" customHeight="1">
      <c r="B36" s="227" t="s">
        <v>98</v>
      </c>
      <c r="C36" s="225"/>
      <c r="D36" s="225"/>
      <c r="E36" s="225"/>
      <c r="F36" s="225"/>
      <c r="G36" s="225"/>
      <c r="H36" s="225"/>
      <c r="I36" s="225"/>
      <c r="J36" s="225"/>
      <c r="K36" s="214"/>
      <c r="L36" s="226"/>
    </row>
    <row r="37" spans="2:13" ht="16.5" customHeight="1">
      <c r="B37" s="228" t="s">
        <v>12</v>
      </c>
      <c r="C37" s="225" t="s">
        <v>130</v>
      </c>
      <c r="D37" s="225"/>
      <c r="E37" s="225"/>
      <c r="F37" s="225"/>
      <c r="G37" s="225"/>
      <c r="H37" s="225"/>
      <c r="I37" s="225"/>
      <c r="J37" s="225"/>
      <c r="K37" s="214"/>
      <c r="L37" s="226"/>
    </row>
    <row r="38" spans="2:13" ht="16.5" customHeight="1">
      <c r="B38" s="228" t="s">
        <v>77</v>
      </c>
      <c r="C38" s="225" t="s">
        <v>102</v>
      </c>
      <c r="D38" s="225"/>
      <c r="E38" s="225"/>
      <c r="F38" s="225"/>
      <c r="G38" s="225"/>
      <c r="H38" s="225"/>
      <c r="I38" s="225"/>
      <c r="J38" s="225"/>
      <c r="K38" s="214"/>
      <c r="L38" s="226"/>
    </row>
    <row r="39" spans="2:13" ht="16.5" customHeight="1">
      <c r="B39" s="228" t="s">
        <v>99</v>
      </c>
      <c r="C39" s="225" t="s">
        <v>100</v>
      </c>
      <c r="D39" s="225"/>
      <c r="E39" s="225"/>
      <c r="F39" s="225"/>
      <c r="G39" s="225"/>
      <c r="H39" s="225"/>
      <c r="I39" s="225"/>
      <c r="J39" s="225"/>
      <c r="K39" s="214"/>
      <c r="L39" s="226"/>
    </row>
    <row r="40" spans="2:13" ht="16.5" customHeight="1">
      <c r="B40" s="227" t="s">
        <v>76</v>
      </c>
      <c r="C40" s="225" t="s">
        <v>121</v>
      </c>
      <c r="D40" s="225"/>
      <c r="E40" s="225"/>
      <c r="F40" s="225"/>
      <c r="G40" s="225"/>
      <c r="H40" s="225"/>
      <c r="I40" s="225"/>
      <c r="J40" s="225"/>
      <c r="K40" s="214"/>
      <c r="L40" s="226"/>
    </row>
    <row r="41" spans="2:13" ht="16.5" customHeight="1" thickBot="1">
      <c r="B41" s="229"/>
      <c r="C41" s="230"/>
      <c r="D41" s="230"/>
      <c r="E41" s="230"/>
      <c r="F41" s="230"/>
      <c r="G41" s="230"/>
      <c r="H41" s="230"/>
      <c r="I41" s="230"/>
      <c r="J41" s="230"/>
      <c r="K41" s="231"/>
      <c r="L41" s="232"/>
    </row>
    <row r="42" spans="2:13" ht="16.5" customHeight="1">
      <c r="E42" s="194"/>
      <c r="H42" s="194"/>
      <c r="I42" s="194"/>
      <c r="J42" s="194"/>
    </row>
    <row r="43" spans="2:13">
      <c r="E43" s="194"/>
      <c r="H43" s="194"/>
      <c r="I43" s="194"/>
      <c r="J43" s="194"/>
    </row>
    <row r="44" spans="2:13">
      <c r="H44" s="194"/>
      <c r="I44" s="194"/>
      <c r="J44" s="194"/>
    </row>
    <row r="45" spans="2:13">
      <c r="H45" s="194"/>
      <c r="I45" s="194"/>
      <c r="J45" s="194"/>
      <c r="K45" s="193"/>
      <c r="M45" s="194"/>
    </row>
    <row r="46" spans="2:13">
      <c r="H46" s="194"/>
      <c r="I46" s="194"/>
      <c r="J46" s="194"/>
    </row>
    <row r="47" spans="2:13">
      <c r="H47" s="194"/>
      <c r="I47" s="194"/>
      <c r="J47" s="194"/>
    </row>
    <row r="48" spans="2:13">
      <c r="H48" s="194"/>
      <c r="I48" s="194"/>
      <c r="J48" s="194"/>
    </row>
    <row r="49" spans="8:10">
      <c r="H49" s="194"/>
      <c r="I49" s="194"/>
      <c r="J49" s="194"/>
    </row>
  </sheetData>
  <phoneticPr fontId="2"/>
  <printOptions horizontalCentered="1" verticalCentered="1"/>
  <pageMargins left="0.70866141732283472" right="0.51181102362204722" top="0.39370078740157483" bottom="0.39370078740157483" header="0.31496062992125984" footer="0.31496062992125984"/>
  <pageSetup paperSize="9" scale="96" pageOrder="overThenDown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75"/>
  <sheetViews>
    <sheetView showGridLines="0" showZeros="0" topLeftCell="K1" zoomScaleNormal="100" workbookViewId="0">
      <pane ySplit="15" topLeftCell="A64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245</v>
      </c>
      <c r="C16" s="13">
        <v>42979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292"/>
      <c r="I16" s="293"/>
      <c r="J16" s="30"/>
      <c r="K16" s="29"/>
      <c r="L16" s="48"/>
      <c r="M16" s="13">
        <f>C16</f>
        <v>42979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4"/>
      <c r="S16" s="295"/>
      <c r="T16" s="33" t="s">
        <v>11</v>
      </c>
      <c r="U16" s="34"/>
    </row>
    <row r="17" spans="1:24" ht="46.5" customHeight="1">
      <c r="A17">
        <v>246</v>
      </c>
      <c r="C17" s="13">
        <v>42980</v>
      </c>
      <c r="D17" s="58" t="str">
        <f>INDEX(ｶﾚﾝﾀﾞｰ!$C$5:$QQ$44,VLOOKUP(初期入力!$D$4,初期入力!$H$3:$J$18,3,0),A17)</f>
        <v>金</v>
      </c>
      <c r="E17" s="63"/>
      <c r="F17" s="33" t="s">
        <v>11</v>
      </c>
      <c r="G17" s="29"/>
      <c r="H17" s="292"/>
      <c r="I17" s="293"/>
      <c r="J17" s="30"/>
      <c r="K17" s="29"/>
      <c r="L17" s="48"/>
      <c r="M17" s="13">
        <f t="shared" ref="M17:P26" si="0">C17</f>
        <v>42980</v>
      </c>
      <c r="N17" s="29" t="str">
        <f t="shared" si="0"/>
        <v>金</v>
      </c>
      <c r="O17" s="62">
        <f t="shared" si="0"/>
        <v>0</v>
      </c>
      <c r="P17" s="30" t="str">
        <f t="shared" si="0"/>
        <v>■</v>
      </c>
      <c r="Q17" s="34"/>
      <c r="R17" s="294"/>
      <c r="S17" s="295"/>
      <c r="T17" s="33" t="s">
        <v>43</v>
      </c>
      <c r="U17" s="34"/>
    </row>
    <row r="18" spans="1:24" ht="46.5" customHeight="1">
      <c r="A18">
        <v>247</v>
      </c>
      <c r="C18" s="13">
        <v>42981</v>
      </c>
      <c r="D18" s="58" t="str">
        <f>INDEX(ｶﾚﾝﾀﾞｰ!$C$5:$QQ$44,VLOOKUP(初期入力!$D$4,初期入力!$H$3:$J$18,3,0),A18)</f>
        <v>土</v>
      </c>
      <c r="E18" s="63"/>
      <c r="F18" s="33" t="s">
        <v>11</v>
      </c>
      <c r="G18" s="12"/>
      <c r="H18" s="292"/>
      <c r="I18" s="293"/>
      <c r="J18" s="30"/>
      <c r="K18" s="29"/>
      <c r="L18" s="48"/>
      <c r="M18" s="13">
        <f t="shared" si="0"/>
        <v>42981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4"/>
      <c r="S18" s="295"/>
      <c r="T18" s="33" t="s">
        <v>11</v>
      </c>
      <c r="U18" s="34"/>
    </row>
    <row r="19" spans="1:24" ht="46.5" customHeight="1">
      <c r="A19">
        <v>248</v>
      </c>
      <c r="C19" s="13">
        <v>42982</v>
      </c>
      <c r="D19" s="58" t="str">
        <f>INDEX(ｶﾚﾝﾀﾞｰ!$C$5:$QQ$44,VLOOKUP(初期入力!$D$4,初期入力!$H$3:$J$18,3,0),A19)</f>
        <v>日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42982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11</v>
      </c>
      <c r="U19" s="34"/>
    </row>
    <row r="20" spans="1:24" ht="46.5" customHeight="1">
      <c r="A20">
        <v>249</v>
      </c>
      <c r="C20" s="13">
        <v>42983</v>
      </c>
      <c r="D20" s="58" t="str">
        <f>INDEX(ｶﾚﾝﾀﾞｰ!$C$5:$QQ$44,VLOOKUP(初期入力!$D$4,初期入力!$H$3:$J$18,3,0),A20)</f>
        <v>月</v>
      </c>
      <c r="E20" s="63"/>
      <c r="F20" s="33" t="s">
        <v>11</v>
      </c>
      <c r="G20" s="29"/>
      <c r="H20" s="292"/>
      <c r="I20" s="293"/>
      <c r="J20" s="30"/>
      <c r="K20" s="29"/>
      <c r="L20" s="48"/>
      <c r="M20" s="13">
        <f t="shared" si="0"/>
        <v>42983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4"/>
      <c r="S20" s="295"/>
      <c r="T20" s="33" t="s">
        <v>11</v>
      </c>
      <c r="U20" s="34"/>
    </row>
    <row r="21" spans="1:24" ht="46.5" customHeight="1">
      <c r="A21">
        <v>250</v>
      </c>
      <c r="C21" s="13">
        <v>42984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42984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251</v>
      </c>
      <c r="C22" s="13">
        <v>42985</v>
      </c>
      <c r="D22" s="58" t="str">
        <f>INDEX(ｶﾚﾝﾀﾞｰ!$C$5:$QQ$44,VLOOKUP(初期入力!$D$4,初期入力!$H$3:$J$18,3,0),A22)</f>
        <v>水</v>
      </c>
      <c r="E22" s="63"/>
      <c r="F22" s="33" t="s">
        <v>43</v>
      </c>
      <c r="G22" s="29"/>
      <c r="H22" s="292"/>
      <c r="I22" s="293"/>
      <c r="J22" s="30"/>
      <c r="K22" s="29"/>
      <c r="L22" s="48"/>
      <c r="M22" s="13">
        <f t="shared" si="0"/>
        <v>42985</v>
      </c>
      <c r="N22" s="29" t="str">
        <f t="shared" si="0"/>
        <v>水</v>
      </c>
      <c r="O22" s="62">
        <f t="shared" si="0"/>
        <v>0</v>
      </c>
      <c r="P22" s="30" t="str">
        <f t="shared" si="0"/>
        <v>休</v>
      </c>
      <c r="Q22" s="34"/>
      <c r="R22" s="294"/>
      <c r="S22" s="295"/>
      <c r="T22" s="33" t="s">
        <v>11</v>
      </c>
      <c r="U22" s="34"/>
    </row>
    <row r="23" spans="1:24" ht="46.5" customHeight="1">
      <c r="A23">
        <v>252</v>
      </c>
      <c r="C23" s="13">
        <v>42986</v>
      </c>
      <c r="D23" s="58" t="str">
        <f>INDEX(ｶﾚﾝﾀﾞｰ!$C$5:$QQ$44,VLOOKUP(初期入力!$D$4,初期入力!$H$3:$J$18,3,0),A23)</f>
        <v>木</v>
      </c>
      <c r="E23" s="63"/>
      <c r="F23" s="33" t="s">
        <v>43</v>
      </c>
      <c r="G23" s="29"/>
      <c r="H23" s="292"/>
      <c r="I23" s="293"/>
      <c r="J23" s="30"/>
      <c r="K23" s="29"/>
      <c r="L23" s="48"/>
      <c r="M23" s="13">
        <f t="shared" si="0"/>
        <v>42986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4"/>
      <c r="S23" s="295"/>
      <c r="T23" s="33" t="s">
        <v>43</v>
      </c>
      <c r="U23" s="34"/>
    </row>
    <row r="24" spans="1:24" ht="46.5" customHeight="1">
      <c r="A24">
        <v>253</v>
      </c>
      <c r="C24" s="13">
        <v>42987</v>
      </c>
      <c r="D24" s="58" t="str">
        <f>INDEX(ｶﾚﾝﾀﾞｰ!$C$5:$QQ$44,VLOOKUP(初期入力!$D$4,初期入力!$H$3:$J$18,3,0),A24)</f>
        <v>金</v>
      </c>
      <c r="E24" s="63"/>
      <c r="F24" s="33" t="s">
        <v>11</v>
      </c>
      <c r="G24" s="29"/>
      <c r="H24" s="292"/>
      <c r="I24" s="293"/>
      <c r="J24" s="30"/>
      <c r="K24" s="29"/>
      <c r="L24" s="48"/>
      <c r="M24" s="13">
        <f t="shared" si="0"/>
        <v>42987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294"/>
      <c r="S24" s="295"/>
      <c r="T24" s="33" t="s">
        <v>11</v>
      </c>
      <c r="U24" s="34"/>
    </row>
    <row r="25" spans="1:24" ht="46.5" customHeight="1">
      <c r="A25">
        <v>254</v>
      </c>
      <c r="C25" s="13">
        <v>42988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42988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255</v>
      </c>
      <c r="C36" s="13">
        <v>42989</v>
      </c>
      <c r="D36" s="58" t="str">
        <f>INDEX(ｶﾚﾝﾀﾞｰ!$C$5:$QQ$44,VLOOKUP(初期入力!$D$4,初期入力!$H$3:$J$18,3,0),A36)</f>
        <v>日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42989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256</v>
      </c>
      <c r="C37" s="13">
        <v>42990</v>
      </c>
      <c r="D37" s="58" t="str">
        <f>INDEX(ｶﾚﾝﾀﾞｰ!$C$5:$QQ$44,VLOOKUP(初期入力!$D$4,初期入力!$H$3:$J$18,3,0),A37)</f>
        <v>月</v>
      </c>
      <c r="E37" s="63"/>
      <c r="F37" s="33" t="s">
        <v>11</v>
      </c>
      <c r="G37" s="29"/>
      <c r="H37" s="292"/>
      <c r="I37" s="293"/>
      <c r="J37" s="30"/>
      <c r="K37" s="29"/>
      <c r="L37" s="48"/>
      <c r="M37" s="13">
        <f t="shared" si="1"/>
        <v>42990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4"/>
      <c r="S37" s="295"/>
      <c r="T37" s="33" t="s">
        <v>11</v>
      </c>
      <c r="U37" s="34"/>
    </row>
    <row r="38" spans="1:21" ht="46.5" customHeight="1">
      <c r="A38">
        <v>257</v>
      </c>
      <c r="C38" s="13">
        <v>42991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42991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11</v>
      </c>
      <c r="U38" s="34"/>
    </row>
    <row r="39" spans="1:21" ht="46.5" customHeight="1">
      <c r="A39">
        <v>258</v>
      </c>
      <c r="C39" s="13">
        <v>42992</v>
      </c>
      <c r="D39" s="58" t="str">
        <f>INDEX(ｶﾚﾝﾀﾞｰ!$C$5:$QQ$44,VLOOKUP(初期入力!$D$4,初期入力!$H$3:$J$18,3,0),A39)</f>
        <v>水</v>
      </c>
      <c r="E39" s="63"/>
      <c r="F39" s="33" t="s">
        <v>43</v>
      </c>
      <c r="G39" s="12"/>
      <c r="H39" s="292"/>
      <c r="I39" s="293"/>
      <c r="J39" s="30"/>
      <c r="K39" s="29"/>
      <c r="L39" s="48"/>
      <c r="M39" s="13">
        <f t="shared" si="1"/>
        <v>42992</v>
      </c>
      <c r="N39" s="29" t="str">
        <f t="shared" si="1"/>
        <v>水</v>
      </c>
      <c r="O39" s="62">
        <f t="shared" si="1"/>
        <v>0</v>
      </c>
      <c r="P39" s="30" t="str">
        <f t="shared" si="2"/>
        <v>休</v>
      </c>
      <c r="Q39" s="34"/>
      <c r="R39" s="294"/>
      <c r="S39" s="295"/>
      <c r="T39" s="33" t="s">
        <v>11</v>
      </c>
      <c r="U39" s="34"/>
    </row>
    <row r="40" spans="1:21" ht="46.5" customHeight="1">
      <c r="A40">
        <v>259</v>
      </c>
      <c r="C40" s="13">
        <v>42993</v>
      </c>
      <c r="D40" s="58" t="str">
        <f>INDEX(ｶﾚﾝﾀﾞｰ!$C$5:$QQ$44,VLOOKUP(初期入力!$D$4,初期入力!$H$3:$J$18,3,0),A40)</f>
        <v>木</v>
      </c>
      <c r="E40" s="63"/>
      <c r="F40" s="33" t="s">
        <v>43</v>
      </c>
      <c r="G40" s="29"/>
      <c r="H40" s="292"/>
      <c r="I40" s="293"/>
      <c r="J40" s="30"/>
      <c r="K40" s="29"/>
      <c r="L40" s="48"/>
      <c r="M40" s="13">
        <f t="shared" si="1"/>
        <v>42993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4"/>
      <c r="S40" s="295"/>
      <c r="T40" s="33" t="s">
        <v>11</v>
      </c>
      <c r="U40" s="34"/>
    </row>
    <row r="41" spans="1:21" ht="46.5" customHeight="1">
      <c r="A41">
        <v>260</v>
      </c>
      <c r="C41" s="13">
        <v>42994</v>
      </c>
      <c r="D41" s="58" t="str">
        <f>INDEX(ｶﾚﾝﾀﾞｰ!$C$5:$QQ$44,VLOOKUP(初期入力!$D$4,初期入力!$H$3:$J$18,3,0),A41)</f>
        <v>金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42994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11</v>
      </c>
      <c r="U41" s="34"/>
    </row>
    <row r="42" spans="1:21" ht="46.5" customHeight="1">
      <c r="A42">
        <v>261</v>
      </c>
      <c r="C42" s="13">
        <v>42995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42995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11</v>
      </c>
      <c r="U42" s="34"/>
    </row>
    <row r="43" spans="1:21" ht="46.5" customHeight="1">
      <c r="A43">
        <v>262</v>
      </c>
      <c r="C43" s="13">
        <v>42996</v>
      </c>
      <c r="D43" s="58" t="str">
        <f>INDEX(ｶﾚﾝﾀﾞｰ!$C$5:$QQ$44,VLOOKUP(初期入力!$D$4,初期入力!$H$3:$J$18,3,0),A43)</f>
        <v>日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42996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263</v>
      </c>
      <c r="C44" s="13">
        <v>42997</v>
      </c>
      <c r="D44" s="58" t="str">
        <f>INDEX(ｶﾚﾝﾀﾞｰ!$C$5:$QQ$44,VLOOKUP(初期入力!$D$4,初期入力!$H$3:$J$18,3,0),A44)</f>
        <v>月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42997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264</v>
      </c>
      <c r="C45" s="13">
        <v>42998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42998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265</v>
      </c>
      <c r="C56" s="13">
        <v>42999</v>
      </c>
      <c r="D56" s="58" t="str">
        <f>INDEX(ｶﾚﾝﾀﾞｰ!$C$5:$QQ$44,VLOOKUP(初期入力!$D$4,初期入力!$H$3:$J$18,3,0),A56)</f>
        <v>水</v>
      </c>
      <c r="E56" s="63"/>
      <c r="F56" s="33" t="s">
        <v>43</v>
      </c>
      <c r="G56" s="29"/>
      <c r="H56" s="292"/>
      <c r="I56" s="293"/>
      <c r="J56" s="30"/>
      <c r="K56" s="29"/>
      <c r="L56" s="48"/>
      <c r="M56" s="13">
        <f t="shared" ref="M56:O66" si="3">C56</f>
        <v>42999</v>
      </c>
      <c r="N56" s="29" t="str">
        <f t="shared" si="3"/>
        <v>水</v>
      </c>
      <c r="O56" s="62">
        <f>E56</f>
        <v>0</v>
      </c>
      <c r="P56" s="30" t="str">
        <f t="shared" ref="P56:P66" si="4">F56</f>
        <v>休</v>
      </c>
      <c r="Q56" s="34"/>
      <c r="R56" s="294"/>
      <c r="S56" s="295"/>
      <c r="T56" s="33" t="s">
        <v>43</v>
      </c>
      <c r="U56" s="34"/>
    </row>
    <row r="57" spans="1:25" ht="46.5" customHeight="1">
      <c r="A57">
        <v>266</v>
      </c>
      <c r="C57" s="13">
        <v>43000</v>
      </c>
      <c r="D57" s="58" t="str">
        <f>INDEX(ｶﾚﾝﾀﾞｰ!$C$5:$QQ$44,VLOOKUP(初期入力!$D$4,初期入力!$H$3:$J$18,3,0),A57)</f>
        <v>木</v>
      </c>
      <c r="E57" s="63"/>
      <c r="F57" s="33" t="s">
        <v>43</v>
      </c>
      <c r="G57" s="29"/>
      <c r="H57" s="292"/>
      <c r="I57" s="293"/>
      <c r="J57" s="30"/>
      <c r="K57" s="29"/>
      <c r="L57" s="48"/>
      <c r="M57" s="13">
        <f t="shared" si="3"/>
        <v>43000</v>
      </c>
      <c r="N57" s="29" t="str">
        <f t="shared" si="3"/>
        <v>木</v>
      </c>
      <c r="O57" s="62">
        <f t="shared" si="3"/>
        <v>0</v>
      </c>
      <c r="P57" s="30" t="str">
        <f t="shared" si="4"/>
        <v>休</v>
      </c>
      <c r="Q57" s="34"/>
      <c r="R57" s="294"/>
      <c r="S57" s="295"/>
      <c r="T57" s="33" t="s">
        <v>43</v>
      </c>
      <c r="U57" s="34"/>
    </row>
    <row r="58" spans="1:25" ht="46.5" customHeight="1">
      <c r="A58">
        <v>267</v>
      </c>
      <c r="C58" s="13">
        <v>43001</v>
      </c>
      <c r="D58" s="58" t="str">
        <f>INDEX(ｶﾚﾝﾀﾞｰ!$C$5:$QQ$44,VLOOKUP(初期入力!$D$4,初期入力!$H$3:$J$18,3,0),A58)</f>
        <v>金</v>
      </c>
      <c r="E58" s="63"/>
      <c r="F58" s="33" t="s">
        <v>11</v>
      </c>
      <c r="G58" s="12"/>
      <c r="H58" s="292"/>
      <c r="I58" s="293"/>
      <c r="J58" s="30"/>
      <c r="K58" s="29"/>
      <c r="L58" s="48"/>
      <c r="M58" s="13">
        <f t="shared" si="3"/>
        <v>43001</v>
      </c>
      <c r="N58" s="29" t="str">
        <f t="shared" si="3"/>
        <v>金</v>
      </c>
      <c r="O58" s="62">
        <f t="shared" si="3"/>
        <v>0</v>
      </c>
      <c r="P58" s="30" t="str">
        <f t="shared" si="4"/>
        <v>■</v>
      </c>
      <c r="Q58" s="34"/>
      <c r="R58" s="294"/>
      <c r="S58" s="295"/>
      <c r="T58" s="33" t="s">
        <v>11</v>
      </c>
      <c r="U58" s="34"/>
    </row>
    <row r="59" spans="1:25" ht="46.5" customHeight="1">
      <c r="A59">
        <v>268</v>
      </c>
      <c r="C59" s="13">
        <v>43002</v>
      </c>
      <c r="D59" s="58" t="str">
        <f>INDEX(ｶﾚﾝﾀﾞｰ!$C$5:$QQ$44,VLOOKUP(初期入力!$D$4,初期入力!$H$3:$J$18,3,0),A59)</f>
        <v>土</v>
      </c>
      <c r="E59" s="63"/>
      <c r="F59" s="33" t="s">
        <v>11</v>
      </c>
      <c r="G59" s="12"/>
      <c r="H59" s="292"/>
      <c r="I59" s="293"/>
      <c r="J59" s="30"/>
      <c r="K59" s="29"/>
      <c r="L59" s="48"/>
      <c r="M59" s="13">
        <f t="shared" si="3"/>
        <v>43002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294"/>
      <c r="S59" s="295"/>
      <c r="T59" s="33" t="s">
        <v>11</v>
      </c>
      <c r="U59" s="34"/>
    </row>
    <row r="60" spans="1:25" ht="46.5" customHeight="1">
      <c r="A60">
        <v>269</v>
      </c>
      <c r="C60" s="13">
        <v>43003</v>
      </c>
      <c r="D60" s="58" t="str">
        <f>INDEX(ｶﾚﾝﾀﾞｰ!$C$5:$QQ$44,VLOOKUP(初期入力!$D$4,初期入力!$H$3:$J$18,3,0),A60)</f>
        <v>日</v>
      </c>
      <c r="E60" s="63"/>
      <c r="F60" s="33" t="s">
        <v>11</v>
      </c>
      <c r="G60" s="29"/>
      <c r="H60" s="292"/>
      <c r="I60" s="293"/>
      <c r="J60" s="30"/>
      <c r="K60" s="29"/>
      <c r="L60" s="48"/>
      <c r="M60" s="13">
        <f t="shared" si="3"/>
        <v>43003</v>
      </c>
      <c r="N60" s="29" t="str">
        <f t="shared" si="3"/>
        <v>日</v>
      </c>
      <c r="O60" s="62">
        <f t="shared" si="3"/>
        <v>0</v>
      </c>
      <c r="P60" s="30" t="str">
        <f t="shared" si="4"/>
        <v>■</v>
      </c>
      <c r="Q60" s="34"/>
      <c r="R60" s="294"/>
      <c r="S60" s="295"/>
      <c r="T60" s="33" t="s">
        <v>11</v>
      </c>
      <c r="U60" s="34"/>
    </row>
    <row r="61" spans="1:25" ht="46.5" customHeight="1">
      <c r="A61">
        <v>270</v>
      </c>
      <c r="C61" s="13">
        <v>43004</v>
      </c>
      <c r="D61" s="58" t="str">
        <f>INDEX(ｶﾚﾝﾀﾞｰ!$C$5:$QQ$44,VLOOKUP(初期入力!$D$4,初期入力!$H$3:$J$18,3,0),A61)</f>
        <v>月</v>
      </c>
      <c r="E61" s="63"/>
      <c r="F61" s="33" t="s">
        <v>11</v>
      </c>
      <c r="G61" s="29"/>
      <c r="H61" s="292"/>
      <c r="I61" s="293"/>
      <c r="J61" s="30"/>
      <c r="K61" s="29"/>
      <c r="L61" s="48"/>
      <c r="M61" s="13">
        <f t="shared" si="3"/>
        <v>43004</v>
      </c>
      <c r="N61" s="29" t="str">
        <f t="shared" si="3"/>
        <v>月</v>
      </c>
      <c r="O61" s="62">
        <f t="shared" si="3"/>
        <v>0</v>
      </c>
      <c r="P61" s="30" t="str">
        <f t="shared" si="4"/>
        <v>■</v>
      </c>
      <c r="Q61" s="34"/>
      <c r="R61" s="294"/>
      <c r="S61" s="295"/>
      <c r="T61" s="33" t="s">
        <v>11</v>
      </c>
      <c r="U61" s="34"/>
    </row>
    <row r="62" spans="1:25" ht="46.5" customHeight="1">
      <c r="A62">
        <v>271</v>
      </c>
      <c r="C62" s="13">
        <v>43005</v>
      </c>
      <c r="D62" s="58" t="str">
        <f>INDEX(ｶﾚﾝﾀﾞｰ!$C$5:$QQ$44,VLOOKUP(初期入力!$D$4,初期入力!$H$3:$J$18,3,0),A62)</f>
        <v>火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43005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43</v>
      </c>
      <c r="U62" s="34"/>
    </row>
    <row r="63" spans="1:25" ht="46.5" customHeight="1">
      <c r="A63">
        <v>272</v>
      </c>
      <c r="C63" s="13">
        <v>43006</v>
      </c>
      <c r="D63" s="58" t="str">
        <f>INDEX(ｶﾚﾝﾀﾞｰ!$C$5:$QQ$44,VLOOKUP(初期入力!$D$4,初期入力!$H$3:$J$18,3,0),A63)</f>
        <v>水</v>
      </c>
      <c r="E63" s="63"/>
      <c r="F63" s="33" t="s">
        <v>43</v>
      </c>
      <c r="G63" s="29"/>
      <c r="H63" s="292"/>
      <c r="I63" s="293"/>
      <c r="J63" s="30"/>
      <c r="K63" s="29"/>
      <c r="L63" s="48"/>
      <c r="M63" s="13">
        <f t="shared" si="3"/>
        <v>43006</v>
      </c>
      <c r="N63" s="29" t="str">
        <f t="shared" si="3"/>
        <v>水</v>
      </c>
      <c r="O63" s="62">
        <f t="shared" si="3"/>
        <v>0</v>
      </c>
      <c r="P63" s="30" t="str">
        <f t="shared" si="4"/>
        <v>休</v>
      </c>
      <c r="Q63" s="34"/>
      <c r="R63" s="294"/>
      <c r="S63" s="295"/>
      <c r="T63" s="33" t="s">
        <v>43</v>
      </c>
      <c r="U63" s="34"/>
    </row>
    <row r="64" spans="1:25" ht="46.5" customHeight="1">
      <c r="A64">
        <v>273</v>
      </c>
      <c r="C64" s="13">
        <v>43007</v>
      </c>
      <c r="D64" s="58" t="str">
        <f>INDEX(ｶﾚﾝﾀﾞｰ!$C$5:$QQ$44,VLOOKUP(初期入力!$D$4,初期入力!$H$3:$J$18,3,0),A64)</f>
        <v>木</v>
      </c>
      <c r="E64" s="63"/>
      <c r="F64" s="33" t="s">
        <v>43</v>
      </c>
      <c r="G64" s="29"/>
      <c r="H64" s="292"/>
      <c r="I64" s="293"/>
      <c r="J64" s="30"/>
      <c r="K64" s="29"/>
      <c r="L64" s="48"/>
      <c r="M64" s="13">
        <f t="shared" si="3"/>
        <v>43007</v>
      </c>
      <c r="N64" s="29" t="str">
        <f t="shared" si="3"/>
        <v>木</v>
      </c>
      <c r="O64" s="62">
        <f t="shared" si="3"/>
        <v>0</v>
      </c>
      <c r="P64" s="30" t="str">
        <f t="shared" si="4"/>
        <v>休</v>
      </c>
      <c r="Q64" s="34"/>
      <c r="R64" s="294"/>
      <c r="S64" s="295"/>
      <c r="T64" s="33" t="s">
        <v>43</v>
      </c>
      <c r="U64" s="34"/>
    </row>
    <row r="65" spans="1:24" ht="46.5" customHeight="1">
      <c r="A65">
        <v>274</v>
      </c>
      <c r="C65" s="13">
        <v>43008</v>
      </c>
      <c r="D65" s="58" t="str">
        <f>INDEX(ｶﾚﾝﾀﾞｰ!$C$5:$QQ$44,VLOOKUP(初期入力!$D$4,初期入力!$H$3:$J$18,3,0),A65)</f>
        <v>金</v>
      </c>
      <c r="E65" s="63"/>
      <c r="F65" s="33" t="s">
        <v>11</v>
      </c>
      <c r="G65" s="29"/>
      <c r="H65" s="292"/>
      <c r="I65" s="293"/>
      <c r="J65" s="30"/>
      <c r="K65" s="29"/>
      <c r="L65" s="48"/>
      <c r="M65" s="13">
        <f t="shared" si="3"/>
        <v>43008</v>
      </c>
      <c r="N65" s="29" t="str">
        <f t="shared" si="3"/>
        <v>金</v>
      </c>
      <c r="O65" s="62">
        <f t="shared" si="3"/>
        <v>0</v>
      </c>
      <c r="P65" s="30" t="str">
        <f t="shared" si="4"/>
        <v>■</v>
      </c>
      <c r="Q65" s="34"/>
      <c r="R65" s="294"/>
      <c r="S65" s="295"/>
      <c r="T65" s="33" t="s">
        <v>11</v>
      </c>
      <c r="U65" s="34"/>
    </row>
    <row r="66" spans="1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900-000000000000}">
      <formula1>$X$5:$X$7</formula1>
    </dataValidation>
    <dataValidation type="list" allowBlank="1" showInputMessage="1" showErrorMessage="1" sqref="J16:J26 J36:J46 J56:J66" xr:uid="{00000000-0002-0000-0900-000001000000}">
      <formula1>$X$15:$X$23</formula1>
    </dataValidation>
    <dataValidation type="list" allowBlank="1" showInputMessage="1" showErrorMessage="1" sqref="F36:F46 F16:F26 T16:T26 T36:T46 F56:F66 T56:T66" xr:uid="{00000000-0002-0000-09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75"/>
  <sheetViews>
    <sheetView showGridLines="0" showZeros="0" topLeftCell="J1" zoomScaleNormal="100" workbookViewId="0">
      <pane ySplit="15" topLeftCell="A64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275</v>
      </c>
      <c r="C16" s="13">
        <v>43009</v>
      </c>
      <c r="D16" s="58" t="str">
        <f>INDEX(ｶﾚﾝﾀﾞｰ!$C$5:$QQ$44,VLOOKUP(初期入力!$D$4,初期入力!$H$3:$J$18,3,0),A16)</f>
        <v>土</v>
      </c>
      <c r="E16" s="63"/>
      <c r="F16" s="33" t="s">
        <v>11</v>
      </c>
      <c r="G16" s="29"/>
      <c r="H16" s="292"/>
      <c r="I16" s="293"/>
      <c r="J16" s="30"/>
      <c r="K16" s="29"/>
      <c r="L16" s="48"/>
      <c r="M16" s="13">
        <f>C16</f>
        <v>43009</v>
      </c>
      <c r="N16" s="29" t="str">
        <f>D16</f>
        <v>土</v>
      </c>
      <c r="O16" s="62">
        <f>E16</f>
        <v>0</v>
      </c>
      <c r="P16" s="30" t="str">
        <f>F16</f>
        <v>■</v>
      </c>
      <c r="Q16" s="34"/>
      <c r="R16" s="294"/>
      <c r="S16" s="295"/>
      <c r="T16" s="33" t="s">
        <v>11</v>
      </c>
      <c r="U16" s="34"/>
    </row>
    <row r="17" spans="1:24" ht="46.5" customHeight="1">
      <c r="A17">
        <v>276</v>
      </c>
      <c r="C17" s="13">
        <v>43010</v>
      </c>
      <c r="D17" s="58" t="str">
        <f>INDEX(ｶﾚﾝﾀﾞｰ!$C$5:$QQ$44,VLOOKUP(初期入力!$D$4,初期入力!$H$3:$J$18,3,0),A17)</f>
        <v>日</v>
      </c>
      <c r="E17" s="63"/>
      <c r="F17" s="33" t="s">
        <v>11</v>
      </c>
      <c r="G17" s="29"/>
      <c r="H17" s="292"/>
      <c r="I17" s="293"/>
      <c r="J17" s="30"/>
      <c r="K17" s="29"/>
      <c r="L17" s="48"/>
      <c r="M17" s="13">
        <f t="shared" ref="M17:P26" si="0">C17</f>
        <v>43010</v>
      </c>
      <c r="N17" s="29" t="str">
        <f t="shared" si="0"/>
        <v>日</v>
      </c>
      <c r="O17" s="62">
        <f t="shared" si="0"/>
        <v>0</v>
      </c>
      <c r="P17" s="30" t="str">
        <f t="shared" si="0"/>
        <v>■</v>
      </c>
      <c r="Q17" s="34"/>
      <c r="R17" s="294"/>
      <c r="S17" s="295"/>
      <c r="T17" s="33" t="s">
        <v>11</v>
      </c>
      <c r="U17" s="34"/>
    </row>
    <row r="18" spans="1:24" ht="46.5" customHeight="1">
      <c r="A18">
        <v>277</v>
      </c>
      <c r="C18" s="13">
        <v>43011</v>
      </c>
      <c r="D18" s="58" t="str">
        <f>INDEX(ｶﾚﾝﾀﾞｰ!$C$5:$QQ$44,VLOOKUP(初期入力!$D$4,初期入力!$H$3:$J$18,3,0),A18)</f>
        <v>月</v>
      </c>
      <c r="E18" s="63"/>
      <c r="F18" s="33" t="s">
        <v>11</v>
      </c>
      <c r="G18" s="12"/>
      <c r="H18" s="292"/>
      <c r="I18" s="293"/>
      <c r="J18" s="30"/>
      <c r="K18" s="29"/>
      <c r="L18" s="48"/>
      <c r="M18" s="13">
        <f t="shared" si="0"/>
        <v>43011</v>
      </c>
      <c r="N18" s="29" t="str">
        <f t="shared" si="0"/>
        <v>月</v>
      </c>
      <c r="O18" s="62">
        <f t="shared" si="0"/>
        <v>0</v>
      </c>
      <c r="P18" s="30" t="str">
        <f t="shared" si="0"/>
        <v>■</v>
      </c>
      <c r="Q18" s="34"/>
      <c r="R18" s="294"/>
      <c r="S18" s="295"/>
      <c r="T18" s="33" t="s">
        <v>43</v>
      </c>
      <c r="U18" s="34"/>
    </row>
    <row r="19" spans="1:24" ht="46.5" customHeight="1">
      <c r="A19">
        <v>278</v>
      </c>
      <c r="C19" s="13">
        <v>43012</v>
      </c>
      <c r="D19" s="58" t="str">
        <f>INDEX(ｶﾚﾝﾀﾞｰ!$C$5:$QQ$44,VLOOKUP(初期入力!$D$4,初期入力!$H$3:$J$18,3,0),A19)</f>
        <v>火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43012</v>
      </c>
      <c r="N19" s="29" t="str">
        <f t="shared" si="0"/>
        <v>火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43</v>
      </c>
      <c r="U19" s="34"/>
    </row>
    <row r="20" spans="1:24" ht="46.5" customHeight="1">
      <c r="A20">
        <v>279</v>
      </c>
      <c r="C20" s="13">
        <v>43013</v>
      </c>
      <c r="D20" s="58" t="str">
        <f>INDEX(ｶﾚﾝﾀﾞｰ!$C$5:$QQ$44,VLOOKUP(初期入力!$D$4,初期入力!$H$3:$J$18,3,0),A20)</f>
        <v>水</v>
      </c>
      <c r="E20" s="63"/>
      <c r="F20" s="33" t="s">
        <v>43</v>
      </c>
      <c r="G20" s="29"/>
      <c r="H20" s="292"/>
      <c r="I20" s="293"/>
      <c r="J20" s="30"/>
      <c r="K20" s="29"/>
      <c r="L20" s="48"/>
      <c r="M20" s="13">
        <f t="shared" si="0"/>
        <v>43013</v>
      </c>
      <c r="N20" s="29" t="str">
        <f t="shared" si="0"/>
        <v>水</v>
      </c>
      <c r="O20" s="62">
        <f t="shared" si="0"/>
        <v>0</v>
      </c>
      <c r="P20" s="30" t="str">
        <f t="shared" si="0"/>
        <v>休</v>
      </c>
      <c r="Q20" s="34"/>
      <c r="R20" s="294"/>
      <c r="S20" s="295"/>
      <c r="T20" s="33" t="s">
        <v>11</v>
      </c>
      <c r="U20" s="34"/>
    </row>
    <row r="21" spans="1:24" ht="46.5" customHeight="1">
      <c r="A21">
        <v>280</v>
      </c>
      <c r="C21" s="13">
        <v>43014</v>
      </c>
      <c r="D21" s="58" t="str">
        <f>INDEX(ｶﾚﾝﾀﾞｰ!$C$5:$QQ$44,VLOOKUP(初期入力!$D$4,初期入力!$H$3:$J$18,3,0),A21)</f>
        <v>木</v>
      </c>
      <c r="E21" s="63"/>
      <c r="F21" s="33" t="s">
        <v>43</v>
      </c>
      <c r="G21" s="29"/>
      <c r="H21" s="292"/>
      <c r="I21" s="293"/>
      <c r="J21" s="30"/>
      <c r="K21" s="29"/>
      <c r="L21" s="48"/>
      <c r="M21" s="13">
        <f t="shared" si="0"/>
        <v>43014</v>
      </c>
      <c r="N21" s="29" t="str">
        <f t="shared" si="0"/>
        <v>木</v>
      </c>
      <c r="O21" s="62">
        <f t="shared" si="0"/>
        <v>0</v>
      </c>
      <c r="P21" s="30" t="str">
        <f t="shared" si="0"/>
        <v>休</v>
      </c>
      <c r="Q21" s="34"/>
      <c r="R21" s="294"/>
      <c r="S21" s="295"/>
      <c r="T21" s="33" t="s">
        <v>43</v>
      </c>
      <c r="U21" s="34"/>
    </row>
    <row r="22" spans="1:24" ht="46.5" customHeight="1">
      <c r="A22">
        <v>281</v>
      </c>
      <c r="C22" s="13">
        <v>43015</v>
      </c>
      <c r="D22" s="58" t="str">
        <f>INDEX(ｶﾚﾝﾀﾞｰ!$C$5:$QQ$44,VLOOKUP(初期入力!$D$4,初期入力!$H$3:$J$18,3,0),A22)</f>
        <v>金</v>
      </c>
      <c r="E22" s="63"/>
      <c r="F22" s="33" t="s">
        <v>11</v>
      </c>
      <c r="G22" s="29"/>
      <c r="H22" s="292"/>
      <c r="I22" s="293"/>
      <c r="J22" s="30"/>
      <c r="K22" s="29"/>
      <c r="L22" s="48"/>
      <c r="M22" s="13">
        <f t="shared" si="0"/>
        <v>43015</v>
      </c>
      <c r="N22" s="29" t="str">
        <f t="shared" si="0"/>
        <v>金</v>
      </c>
      <c r="O22" s="62">
        <f t="shared" si="0"/>
        <v>0</v>
      </c>
      <c r="P22" s="30" t="str">
        <f t="shared" si="0"/>
        <v>■</v>
      </c>
      <c r="Q22" s="34"/>
      <c r="R22" s="294"/>
      <c r="S22" s="295"/>
      <c r="T22" s="33" t="s">
        <v>11</v>
      </c>
      <c r="U22" s="34"/>
    </row>
    <row r="23" spans="1:24" ht="46.5" customHeight="1">
      <c r="A23">
        <v>282</v>
      </c>
      <c r="C23" s="13">
        <v>43016</v>
      </c>
      <c r="D23" s="58" t="str">
        <f>INDEX(ｶﾚﾝﾀﾞｰ!$C$5:$QQ$44,VLOOKUP(初期入力!$D$4,初期入力!$H$3:$J$18,3,0),A23)</f>
        <v>土</v>
      </c>
      <c r="E23" s="63"/>
      <c r="F23" s="33" t="s">
        <v>11</v>
      </c>
      <c r="G23" s="29"/>
      <c r="H23" s="292"/>
      <c r="I23" s="293"/>
      <c r="J23" s="30"/>
      <c r="K23" s="29"/>
      <c r="L23" s="48"/>
      <c r="M23" s="13">
        <f t="shared" si="0"/>
        <v>43016</v>
      </c>
      <c r="N23" s="29" t="str">
        <f t="shared" si="0"/>
        <v>土</v>
      </c>
      <c r="O23" s="62">
        <f t="shared" si="0"/>
        <v>0</v>
      </c>
      <c r="P23" s="30" t="str">
        <f t="shared" si="0"/>
        <v>■</v>
      </c>
      <c r="Q23" s="34"/>
      <c r="R23" s="294"/>
      <c r="S23" s="295"/>
      <c r="T23" s="33" t="s">
        <v>43</v>
      </c>
      <c r="U23" s="34"/>
    </row>
    <row r="24" spans="1:24" ht="46.5" customHeight="1">
      <c r="A24">
        <v>283</v>
      </c>
      <c r="C24" s="13">
        <v>43017</v>
      </c>
      <c r="D24" s="58" t="str">
        <f>INDEX(ｶﾚﾝﾀﾞｰ!$C$5:$QQ$44,VLOOKUP(初期入力!$D$4,初期入力!$H$3:$J$18,3,0),A24)</f>
        <v>日</v>
      </c>
      <c r="E24" s="63"/>
      <c r="F24" s="33" t="s">
        <v>11</v>
      </c>
      <c r="G24" s="29"/>
      <c r="H24" s="292"/>
      <c r="I24" s="293"/>
      <c r="J24" s="30"/>
      <c r="K24" s="29"/>
      <c r="L24" s="48"/>
      <c r="M24" s="13">
        <f t="shared" si="0"/>
        <v>43017</v>
      </c>
      <c r="N24" s="29" t="str">
        <f t="shared" si="0"/>
        <v>日</v>
      </c>
      <c r="O24" s="62">
        <f t="shared" si="0"/>
        <v>0</v>
      </c>
      <c r="P24" s="30" t="str">
        <f t="shared" si="0"/>
        <v>■</v>
      </c>
      <c r="Q24" s="34"/>
      <c r="R24" s="294"/>
      <c r="S24" s="295"/>
      <c r="T24" s="33" t="s">
        <v>11</v>
      </c>
      <c r="U24" s="34"/>
    </row>
    <row r="25" spans="1:24" ht="46.5" customHeight="1">
      <c r="A25">
        <v>284</v>
      </c>
      <c r="C25" s="13">
        <v>43018</v>
      </c>
      <c r="D25" s="58" t="str">
        <f>INDEX(ｶﾚﾝﾀﾞｰ!$C$5:$QQ$44,VLOOKUP(初期入力!$D$4,初期入力!$H$3:$J$18,3,0),A25)</f>
        <v>月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43018</v>
      </c>
      <c r="N25" s="29" t="str">
        <f t="shared" si="0"/>
        <v>月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285</v>
      </c>
      <c r="C36" s="13">
        <v>43019</v>
      </c>
      <c r="D36" s="58" t="str">
        <f>INDEX(ｶﾚﾝﾀﾞｰ!$C$5:$QQ$44,VLOOKUP(初期入力!$D$4,初期入力!$H$3:$J$18,3,0),A36)</f>
        <v>火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43019</v>
      </c>
      <c r="N36" s="29" t="str">
        <f t="shared" si="1"/>
        <v>火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286</v>
      </c>
      <c r="C37" s="13">
        <v>43020</v>
      </c>
      <c r="D37" s="58" t="str">
        <f>INDEX(ｶﾚﾝﾀﾞｰ!$C$5:$QQ$44,VLOOKUP(初期入力!$D$4,初期入力!$H$3:$J$18,3,0),A37)</f>
        <v>水</v>
      </c>
      <c r="E37" s="63"/>
      <c r="F37" s="33" t="s">
        <v>43</v>
      </c>
      <c r="G37" s="29"/>
      <c r="H37" s="292"/>
      <c r="I37" s="293"/>
      <c r="J37" s="30"/>
      <c r="K37" s="29"/>
      <c r="L37" s="48"/>
      <c r="M37" s="13">
        <f t="shared" si="1"/>
        <v>43020</v>
      </c>
      <c r="N37" s="29" t="str">
        <f t="shared" si="1"/>
        <v>水</v>
      </c>
      <c r="O37" s="62">
        <f t="shared" si="1"/>
        <v>0</v>
      </c>
      <c r="P37" s="30" t="str">
        <f t="shared" si="2"/>
        <v>休</v>
      </c>
      <c r="Q37" s="34"/>
      <c r="R37" s="294"/>
      <c r="S37" s="295"/>
      <c r="T37" s="33" t="s">
        <v>11</v>
      </c>
      <c r="U37" s="34"/>
    </row>
    <row r="38" spans="1:21" ht="46.5" customHeight="1">
      <c r="A38">
        <v>287</v>
      </c>
      <c r="C38" s="13">
        <v>43021</v>
      </c>
      <c r="D38" s="58" t="str">
        <f>INDEX(ｶﾚﾝﾀﾞｰ!$C$5:$QQ$44,VLOOKUP(初期入力!$D$4,初期入力!$H$3:$J$18,3,0),A38)</f>
        <v>木</v>
      </c>
      <c r="E38" s="63"/>
      <c r="F38" s="33" t="s">
        <v>43</v>
      </c>
      <c r="G38" s="12"/>
      <c r="H38" s="292"/>
      <c r="I38" s="293"/>
      <c r="J38" s="30"/>
      <c r="K38" s="29"/>
      <c r="L38" s="48"/>
      <c r="M38" s="13">
        <f t="shared" si="1"/>
        <v>43021</v>
      </c>
      <c r="N38" s="29" t="str">
        <f t="shared" si="1"/>
        <v>木</v>
      </c>
      <c r="O38" s="62">
        <f t="shared" si="1"/>
        <v>0</v>
      </c>
      <c r="P38" s="30" t="str">
        <f t="shared" si="2"/>
        <v>休</v>
      </c>
      <c r="Q38" s="34"/>
      <c r="R38" s="294"/>
      <c r="S38" s="295"/>
      <c r="T38" s="33" t="s">
        <v>11</v>
      </c>
      <c r="U38" s="34"/>
    </row>
    <row r="39" spans="1:21" ht="46.5" customHeight="1">
      <c r="A39">
        <v>288</v>
      </c>
      <c r="C39" s="13">
        <v>43022</v>
      </c>
      <c r="D39" s="58" t="str">
        <f>INDEX(ｶﾚﾝﾀﾞｰ!$C$5:$QQ$44,VLOOKUP(初期入力!$D$4,初期入力!$H$3:$J$18,3,0),A39)</f>
        <v>金</v>
      </c>
      <c r="E39" s="63"/>
      <c r="F39" s="33" t="s">
        <v>11</v>
      </c>
      <c r="G39" s="12"/>
      <c r="H39" s="292"/>
      <c r="I39" s="293"/>
      <c r="J39" s="30"/>
      <c r="K39" s="29"/>
      <c r="L39" s="48"/>
      <c r="M39" s="13">
        <f t="shared" si="1"/>
        <v>43022</v>
      </c>
      <c r="N39" s="29" t="str">
        <f t="shared" si="1"/>
        <v>金</v>
      </c>
      <c r="O39" s="62">
        <f t="shared" si="1"/>
        <v>0</v>
      </c>
      <c r="P39" s="30" t="str">
        <f t="shared" si="2"/>
        <v>■</v>
      </c>
      <c r="Q39" s="34"/>
      <c r="R39" s="294"/>
      <c r="S39" s="295"/>
      <c r="T39" s="33" t="s">
        <v>43</v>
      </c>
      <c r="U39" s="34"/>
    </row>
    <row r="40" spans="1:21" ht="46.5" customHeight="1">
      <c r="A40">
        <v>289</v>
      </c>
      <c r="C40" s="13">
        <v>43023</v>
      </c>
      <c r="D40" s="58" t="str">
        <f>INDEX(ｶﾚﾝﾀﾞｰ!$C$5:$QQ$44,VLOOKUP(初期入力!$D$4,初期入力!$H$3:$J$18,3,0),A40)</f>
        <v>土</v>
      </c>
      <c r="E40" s="63"/>
      <c r="F40" s="33" t="s">
        <v>11</v>
      </c>
      <c r="G40" s="29"/>
      <c r="H40" s="292"/>
      <c r="I40" s="293"/>
      <c r="J40" s="30"/>
      <c r="K40" s="29"/>
      <c r="L40" s="48"/>
      <c r="M40" s="13">
        <f t="shared" si="1"/>
        <v>43023</v>
      </c>
      <c r="N40" s="29" t="str">
        <f t="shared" si="1"/>
        <v>土</v>
      </c>
      <c r="O40" s="62">
        <f t="shared" si="1"/>
        <v>0</v>
      </c>
      <c r="P40" s="30" t="str">
        <f t="shared" si="2"/>
        <v>■</v>
      </c>
      <c r="Q40" s="34"/>
      <c r="R40" s="294"/>
      <c r="S40" s="295"/>
      <c r="T40" s="33" t="s">
        <v>11</v>
      </c>
      <c r="U40" s="34"/>
    </row>
    <row r="41" spans="1:21" ht="46.5" customHeight="1">
      <c r="A41">
        <v>290</v>
      </c>
      <c r="C41" s="13">
        <v>43024</v>
      </c>
      <c r="D41" s="58" t="str">
        <f>INDEX(ｶﾚﾝﾀﾞｰ!$C$5:$QQ$44,VLOOKUP(初期入力!$D$4,初期入力!$H$3:$J$18,3,0),A41)</f>
        <v>日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43024</v>
      </c>
      <c r="N41" s="29" t="str">
        <f t="shared" si="1"/>
        <v>日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11</v>
      </c>
      <c r="U41" s="34"/>
    </row>
    <row r="42" spans="1:21" ht="46.5" customHeight="1">
      <c r="A42">
        <v>291</v>
      </c>
      <c r="C42" s="13">
        <v>43025</v>
      </c>
      <c r="D42" s="58" t="str">
        <f>INDEX(ｶﾚﾝﾀﾞｰ!$C$5:$QQ$44,VLOOKUP(初期入力!$D$4,初期入力!$H$3:$J$18,3,0),A42)</f>
        <v>月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43025</v>
      </c>
      <c r="N42" s="29" t="str">
        <f t="shared" si="1"/>
        <v>月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43</v>
      </c>
      <c r="U42" s="34"/>
    </row>
    <row r="43" spans="1:21" ht="46.5" customHeight="1">
      <c r="A43">
        <v>292</v>
      </c>
      <c r="C43" s="13">
        <v>43026</v>
      </c>
      <c r="D43" s="58" t="str">
        <f>INDEX(ｶﾚﾝﾀﾞｰ!$C$5:$QQ$44,VLOOKUP(初期入力!$D$4,初期入力!$H$3:$J$18,3,0),A43)</f>
        <v>火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43026</v>
      </c>
      <c r="N43" s="29" t="str">
        <f t="shared" si="1"/>
        <v>火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293</v>
      </c>
      <c r="C44" s="13">
        <v>43027</v>
      </c>
      <c r="D44" s="58" t="str">
        <f>INDEX(ｶﾚﾝﾀﾞｰ!$C$5:$QQ$44,VLOOKUP(初期入力!$D$4,初期入力!$H$3:$J$18,3,0),A44)</f>
        <v>水</v>
      </c>
      <c r="E44" s="63"/>
      <c r="F44" s="33" t="s">
        <v>43</v>
      </c>
      <c r="G44" s="29"/>
      <c r="H44" s="292"/>
      <c r="I44" s="293"/>
      <c r="J44" s="30"/>
      <c r="K44" s="29"/>
      <c r="L44" s="48"/>
      <c r="M44" s="13">
        <f t="shared" si="1"/>
        <v>43027</v>
      </c>
      <c r="N44" s="29" t="str">
        <f t="shared" si="1"/>
        <v>水</v>
      </c>
      <c r="O44" s="62">
        <f t="shared" si="1"/>
        <v>0</v>
      </c>
      <c r="P44" s="30" t="str">
        <f t="shared" si="2"/>
        <v>休</v>
      </c>
      <c r="Q44" s="34"/>
      <c r="R44" s="294"/>
      <c r="S44" s="295"/>
      <c r="T44" s="33" t="s">
        <v>11</v>
      </c>
      <c r="U44" s="34"/>
    </row>
    <row r="45" spans="1:21" ht="46.5" customHeight="1">
      <c r="A45">
        <v>294</v>
      </c>
      <c r="C45" s="13">
        <v>43028</v>
      </c>
      <c r="D45" s="58" t="str">
        <f>INDEX(ｶﾚﾝﾀﾞｰ!$C$5:$QQ$44,VLOOKUP(初期入力!$D$4,初期入力!$H$3:$J$18,3,0),A45)</f>
        <v>木</v>
      </c>
      <c r="E45" s="63"/>
      <c r="F45" s="33" t="s">
        <v>43</v>
      </c>
      <c r="G45" s="29"/>
      <c r="H45" s="292"/>
      <c r="I45" s="293"/>
      <c r="J45" s="30"/>
      <c r="K45" s="29"/>
      <c r="L45" s="48"/>
      <c r="M45" s="13">
        <f t="shared" si="1"/>
        <v>43028</v>
      </c>
      <c r="N45" s="29" t="str">
        <f t="shared" si="1"/>
        <v>木</v>
      </c>
      <c r="O45" s="62">
        <f t="shared" si="1"/>
        <v>0</v>
      </c>
      <c r="P45" s="30" t="str">
        <f t="shared" si="2"/>
        <v>休</v>
      </c>
      <c r="Q45" s="34"/>
      <c r="R45" s="294"/>
      <c r="S45" s="295"/>
      <c r="T45" s="33" t="s">
        <v>43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295</v>
      </c>
      <c r="C56" s="13">
        <v>43029</v>
      </c>
      <c r="D56" s="58" t="str">
        <f>INDEX(ｶﾚﾝﾀﾞｰ!$C$5:$QQ$44,VLOOKUP(初期入力!$D$4,初期入力!$H$3:$J$18,3,0),A56)</f>
        <v>金</v>
      </c>
      <c r="E56" s="63"/>
      <c r="F56" s="33" t="s">
        <v>11</v>
      </c>
      <c r="G56" s="29"/>
      <c r="H56" s="292"/>
      <c r="I56" s="293"/>
      <c r="J56" s="30"/>
      <c r="K56" s="29"/>
      <c r="L56" s="48"/>
      <c r="M56" s="13">
        <f t="shared" ref="M56:O66" si="3">C56</f>
        <v>43029</v>
      </c>
      <c r="N56" s="29" t="str">
        <f t="shared" si="3"/>
        <v>金</v>
      </c>
      <c r="O56" s="62">
        <f>E56</f>
        <v>0</v>
      </c>
      <c r="P56" s="30" t="str">
        <f t="shared" ref="P56:P66" si="4">F56</f>
        <v>■</v>
      </c>
      <c r="Q56" s="34"/>
      <c r="R56" s="294"/>
      <c r="S56" s="295"/>
      <c r="T56" s="33" t="s">
        <v>11</v>
      </c>
      <c r="U56" s="34"/>
    </row>
    <row r="57" spans="1:25" ht="46.5" customHeight="1">
      <c r="A57">
        <v>296</v>
      </c>
      <c r="C57" s="13">
        <v>43030</v>
      </c>
      <c r="D57" s="58" t="str">
        <f>INDEX(ｶﾚﾝﾀﾞｰ!$C$5:$QQ$44,VLOOKUP(初期入力!$D$4,初期入力!$H$3:$J$18,3,0),A57)</f>
        <v>土</v>
      </c>
      <c r="E57" s="63"/>
      <c r="F57" s="33" t="s">
        <v>11</v>
      </c>
      <c r="G57" s="29"/>
      <c r="H57" s="292"/>
      <c r="I57" s="293"/>
      <c r="J57" s="30"/>
      <c r="K57" s="29"/>
      <c r="L57" s="48"/>
      <c r="M57" s="13">
        <f t="shared" si="3"/>
        <v>43030</v>
      </c>
      <c r="N57" s="29" t="str">
        <f t="shared" si="3"/>
        <v>土</v>
      </c>
      <c r="O57" s="62">
        <f t="shared" si="3"/>
        <v>0</v>
      </c>
      <c r="P57" s="30" t="str">
        <f t="shared" si="4"/>
        <v>■</v>
      </c>
      <c r="Q57" s="34"/>
      <c r="R57" s="294"/>
      <c r="S57" s="295"/>
      <c r="T57" s="33" t="s">
        <v>11</v>
      </c>
      <c r="U57" s="34"/>
    </row>
    <row r="58" spans="1:25" ht="46.5" customHeight="1">
      <c r="A58">
        <v>297</v>
      </c>
      <c r="C58" s="13">
        <v>43031</v>
      </c>
      <c r="D58" s="58" t="str">
        <f>INDEX(ｶﾚﾝﾀﾞｰ!$C$5:$QQ$44,VLOOKUP(初期入力!$D$4,初期入力!$H$3:$J$18,3,0),A58)</f>
        <v>日</v>
      </c>
      <c r="E58" s="63"/>
      <c r="F58" s="33" t="s">
        <v>11</v>
      </c>
      <c r="G58" s="12"/>
      <c r="H58" s="292"/>
      <c r="I58" s="293"/>
      <c r="J58" s="30"/>
      <c r="K58" s="29"/>
      <c r="L58" s="48"/>
      <c r="M58" s="13">
        <f t="shared" si="3"/>
        <v>43031</v>
      </c>
      <c r="N58" s="29" t="str">
        <f t="shared" si="3"/>
        <v>日</v>
      </c>
      <c r="O58" s="62">
        <f t="shared" si="3"/>
        <v>0</v>
      </c>
      <c r="P58" s="30" t="str">
        <f t="shared" si="4"/>
        <v>■</v>
      </c>
      <c r="Q58" s="34"/>
      <c r="R58" s="294"/>
      <c r="S58" s="295"/>
      <c r="T58" s="33" t="s">
        <v>11</v>
      </c>
      <c r="U58" s="34"/>
    </row>
    <row r="59" spans="1:25" ht="46.5" customHeight="1">
      <c r="A59">
        <v>298</v>
      </c>
      <c r="C59" s="13">
        <v>43032</v>
      </c>
      <c r="D59" s="58" t="str">
        <f>INDEX(ｶﾚﾝﾀﾞｰ!$C$5:$QQ$44,VLOOKUP(初期入力!$D$4,初期入力!$H$3:$J$18,3,0),A59)</f>
        <v>月</v>
      </c>
      <c r="E59" s="63"/>
      <c r="F59" s="33" t="s">
        <v>11</v>
      </c>
      <c r="G59" s="12"/>
      <c r="H59" s="292"/>
      <c r="I59" s="293"/>
      <c r="J59" s="30"/>
      <c r="K59" s="29"/>
      <c r="L59" s="48"/>
      <c r="M59" s="13">
        <f t="shared" si="3"/>
        <v>43032</v>
      </c>
      <c r="N59" s="29" t="str">
        <f t="shared" si="3"/>
        <v>月</v>
      </c>
      <c r="O59" s="62">
        <f t="shared" si="3"/>
        <v>0</v>
      </c>
      <c r="P59" s="30" t="str">
        <f t="shared" si="4"/>
        <v>■</v>
      </c>
      <c r="Q59" s="34"/>
      <c r="R59" s="294"/>
      <c r="S59" s="295"/>
      <c r="T59" s="33" t="s">
        <v>11</v>
      </c>
      <c r="U59" s="34"/>
    </row>
    <row r="60" spans="1:25" ht="46.5" customHeight="1">
      <c r="A60">
        <v>299</v>
      </c>
      <c r="C60" s="13">
        <v>43033</v>
      </c>
      <c r="D60" s="58" t="str">
        <f>INDEX(ｶﾚﾝﾀﾞｰ!$C$5:$QQ$44,VLOOKUP(初期入力!$D$4,初期入力!$H$3:$J$18,3,0),A60)</f>
        <v>火</v>
      </c>
      <c r="E60" s="63"/>
      <c r="F60" s="33" t="s">
        <v>11</v>
      </c>
      <c r="G60" s="29"/>
      <c r="H60" s="292"/>
      <c r="I60" s="293"/>
      <c r="J60" s="30"/>
      <c r="K60" s="29"/>
      <c r="L60" s="48"/>
      <c r="M60" s="13">
        <f t="shared" si="3"/>
        <v>43033</v>
      </c>
      <c r="N60" s="29" t="str">
        <f t="shared" si="3"/>
        <v>火</v>
      </c>
      <c r="O60" s="62">
        <f t="shared" si="3"/>
        <v>0</v>
      </c>
      <c r="P60" s="30" t="str">
        <f t="shared" si="4"/>
        <v>■</v>
      </c>
      <c r="Q60" s="34"/>
      <c r="R60" s="294"/>
      <c r="S60" s="295"/>
      <c r="T60" s="33" t="s">
        <v>11</v>
      </c>
      <c r="U60" s="34"/>
    </row>
    <row r="61" spans="1:25" ht="46.5" customHeight="1">
      <c r="A61">
        <v>300</v>
      </c>
      <c r="C61" s="13">
        <v>43034</v>
      </c>
      <c r="D61" s="58" t="str">
        <f>INDEX(ｶﾚﾝﾀﾞｰ!$C$5:$QQ$44,VLOOKUP(初期入力!$D$4,初期入力!$H$3:$J$18,3,0),A61)</f>
        <v>水</v>
      </c>
      <c r="E61" s="63"/>
      <c r="F61" s="33" t="s">
        <v>43</v>
      </c>
      <c r="G61" s="29"/>
      <c r="H61" s="292"/>
      <c r="I61" s="293"/>
      <c r="J61" s="30"/>
      <c r="K61" s="29"/>
      <c r="L61" s="48"/>
      <c r="M61" s="13">
        <f t="shared" si="3"/>
        <v>43034</v>
      </c>
      <c r="N61" s="29" t="str">
        <f t="shared" si="3"/>
        <v>水</v>
      </c>
      <c r="O61" s="62">
        <f t="shared" si="3"/>
        <v>0</v>
      </c>
      <c r="P61" s="30" t="str">
        <f t="shared" si="4"/>
        <v>休</v>
      </c>
      <c r="Q61" s="34"/>
      <c r="R61" s="294"/>
      <c r="S61" s="295"/>
      <c r="T61" s="33" t="s">
        <v>43</v>
      </c>
      <c r="U61" s="34"/>
    </row>
    <row r="62" spans="1:25" ht="46.5" customHeight="1">
      <c r="A62">
        <v>301</v>
      </c>
      <c r="C62" s="13">
        <v>43035</v>
      </c>
      <c r="D62" s="58" t="str">
        <f>INDEX(ｶﾚﾝﾀﾞｰ!$C$5:$QQ$44,VLOOKUP(初期入力!$D$4,初期入力!$H$3:$J$18,3,0),A62)</f>
        <v>木</v>
      </c>
      <c r="E62" s="63"/>
      <c r="F62" s="33" t="s">
        <v>43</v>
      </c>
      <c r="G62" s="29"/>
      <c r="H62" s="292"/>
      <c r="I62" s="293"/>
      <c r="J62" s="30"/>
      <c r="K62" s="29"/>
      <c r="L62" s="48"/>
      <c r="M62" s="13">
        <f t="shared" si="3"/>
        <v>43035</v>
      </c>
      <c r="N62" s="29" t="str">
        <f t="shared" si="3"/>
        <v>木</v>
      </c>
      <c r="O62" s="62">
        <f t="shared" si="3"/>
        <v>0</v>
      </c>
      <c r="P62" s="30" t="str">
        <f t="shared" si="4"/>
        <v>休</v>
      </c>
      <c r="Q62" s="34"/>
      <c r="R62" s="294"/>
      <c r="S62" s="295"/>
      <c r="T62" s="33" t="s">
        <v>43</v>
      </c>
      <c r="U62" s="34"/>
    </row>
    <row r="63" spans="1:25" ht="46.5" customHeight="1">
      <c r="A63">
        <v>302</v>
      </c>
      <c r="C63" s="13">
        <v>43036</v>
      </c>
      <c r="D63" s="58" t="str">
        <f>INDEX(ｶﾚﾝﾀﾞｰ!$C$5:$QQ$44,VLOOKUP(初期入力!$D$4,初期入力!$H$3:$J$18,3,0),A63)</f>
        <v>金</v>
      </c>
      <c r="E63" s="63"/>
      <c r="F63" s="33" t="s">
        <v>11</v>
      </c>
      <c r="G63" s="29"/>
      <c r="H63" s="292"/>
      <c r="I63" s="293"/>
      <c r="J63" s="30"/>
      <c r="K63" s="29"/>
      <c r="L63" s="48"/>
      <c r="M63" s="13">
        <f t="shared" si="3"/>
        <v>43036</v>
      </c>
      <c r="N63" s="29" t="str">
        <f t="shared" si="3"/>
        <v>金</v>
      </c>
      <c r="O63" s="62">
        <f t="shared" si="3"/>
        <v>0</v>
      </c>
      <c r="P63" s="30" t="str">
        <f t="shared" si="4"/>
        <v>■</v>
      </c>
      <c r="Q63" s="34"/>
      <c r="R63" s="294"/>
      <c r="S63" s="295"/>
      <c r="T63" s="33" t="s">
        <v>11</v>
      </c>
      <c r="U63" s="34"/>
    </row>
    <row r="64" spans="1:25" ht="46.5" customHeight="1">
      <c r="A64">
        <v>303</v>
      </c>
      <c r="C64" s="13">
        <v>43037</v>
      </c>
      <c r="D64" s="58" t="str">
        <f>INDEX(ｶﾚﾝﾀﾞｰ!$C$5:$QQ$44,VLOOKUP(初期入力!$D$4,初期入力!$H$3:$J$18,3,0),A64)</f>
        <v>土</v>
      </c>
      <c r="E64" s="63"/>
      <c r="F64" s="33" t="s">
        <v>11</v>
      </c>
      <c r="G64" s="29"/>
      <c r="H64" s="292"/>
      <c r="I64" s="293"/>
      <c r="J64" s="30"/>
      <c r="K64" s="29"/>
      <c r="L64" s="48"/>
      <c r="M64" s="13">
        <f t="shared" si="3"/>
        <v>43037</v>
      </c>
      <c r="N64" s="29" t="str">
        <f t="shared" si="3"/>
        <v>土</v>
      </c>
      <c r="O64" s="62">
        <f t="shared" si="3"/>
        <v>0</v>
      </c>
      <c r="P64" s="30" t="str">
        <f t="shared" si="4"/>
        <v>■</v>
      </c>
      <c r="Q64" s="34"/>
      <c r="R64" s="294"/>
      <c r="S64" s="295"/>
      <c r="T64" s="33" t="s">
        <v>11</v>
      </c>
      <c r="U64" s="34"/>
    </row>
    <row r="65" spans="1:24" ht="46.5" customHeight="1">
      <c r="A65">
        <v>304</v>
      </c>
      <c r="C65" s="13">
        <v>43038</v>
      </c>
      <c r="D65" s="58" t="str">
        <f>INDEX(ｶﾚﾝﾀﾞｰ!$C$5:$QQ$44,VLOOKUP(初期入力!$D$4,初期入力!$H$3:$J$18,3,0),A65)</f>
        <v>日</v>
      </c>
      <c r="E65" s="63"/>
      <c r="F65" s="33" t="s">
        <v>11</v>
      </c>
      <c r="G65" s="29"/>
      <c r="H65" s="292"/>
      <c r="I65" s="293"/>
      <c r="J65" s="30"/>
      <c r="K65" s="29"/>
      <c r="L65" s="48"/>
      <c r="M65" s="13">
        <f t="shared" si="3"/>
        <v>43038</v>
      </c>
      <c r="N65" s="29" t="str">
        <f t="shared" si="3"/>
        <v>日</v>
      </c>
      <c r="O65" s="62">
        <f t="shared" si="3"/>
        <v>0</v>
      </c>
      <c r="P65" s="30" t="str">
        <f t="shared" si="4"/>
        <v>■</v>
      </c>
      <c r="Q65" s="34"/>
      <c r="R65" s="294"/>
      <c r="S65" s="295"/>
      <c r="T65" s="33" t="s">
        <v>11</v>
      </c>
      <c r="U65" s="34"/>
    </row>
    <row r="66" spans="1:24" ht="46.5" customHeight="1">
      <c r="A66">
        <v>305</v>
      </c>
      <c r="C66" s="13">
        <v>43039</v>
      </c>
      <c r="D66" s="58" t="str">
        <f>INDEX(ｶﾚﾝﾀﾞｰ!$C$5:$QQ$44,VLOOKUP(初期入力!$D$4,初期入力!$H$3:$J$18,3,0),A66)</f>
        <v>月</v>
      </c>
      <c r="E66" s="63"/>
      <c r="F66" s="33" t="s">
        <v>11</v>
      </c>
      <c r="G66" s="29"/>
      <c r="H66" s="292"/>
      <c r="I66" s="293"/>
      <c r="J66" s="30"/>
      <c r="K66" s="29"/>
      <c r="L66" s="48"/>
      <c r="M66" s="13">
        <f t="shared" si="3"/>
        <v>43039</v>
      </c>
      <c r="N66" s="29" t="str">
        <f t="shared" si="3"/>
        <v>月</v>
      </c>
      <c r="O66" s="62">
        <f t="shared" si="3"/>
        <v>0</v>
      </c>
      <c r="P66" s="30" t="str">
        <f t="shared" si="4"/>
        <v>■</v>
      </c>
      <c r="Q66" s="34"/>
      <c r="R66" s="294"/>
      <c r="S66" s="295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A00-000000000000}">
      <formula1>$X$5:$X$7</formula1>
    </dataValidation>
    <dataValidation type="list" allowBlank="1" showInputMessage="1" showErrorMessage="1" sqref="F36:F46 F16:F26 F56:F66 T36:T46 T16:T26 T56:T66" xr:uid="{00000000-0002-0000-0A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75"/>
  <sheetViews>
    <sheetView showGridLines="0" showZeros="0" topLeftCell="J1" zoomScaleNormal="100" workbookViewId="0">
      <pane ySplit="15" topLeftCell="A61" activePane="bottomLeft" state="frozen"/>
      <selection activeCell="N17" sqref="N17"/>
      <selection pane="bottomLeft" activeCell="T56" sqref="T56:T6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306</v>
      </c>
      <c r="C16" s="13">
        <v>43040</v>
      </c>
      <c r="D16" s="58" t="str">
        <f>INDEX(ｶﾚﾝﾀﾞｰ!$C$5:$QQ$44,VLOOKUP(初期入力!$D$4,初期入力!$H$3:$J$18,3,0),A16)</f>
        <v>火</v>
      </c>
      <c r="E16" s="63"/>
      <c r="F16" s="33" t="s">
        <v>11</v>
      </c>
      <c r="G16" s="29"/>
      <c r="H16" s="292"/>
      <c r="I16" s="293"/>
      <c r="J16" s="30"/>
      <c r="K16" s="29"/>
      <c r="L16" s="48"/>
      <c r="M16" s="13">
        <f>C16</f>
        <v>43040</v>
      </c>
      <c r="N16" s="29" t="str">
        <f>D16</f>
        <v>火</v>
      </c>
      <c r="O16" s="62">
        <f>E16</f>
        <v>0</v>
      </c>
      <c r="P16" s="30" t="str">
        <f>F16</f>
        <v>■</v>
      </c>
      <c r="Q16" s="34"/>
      <c r="R16" s="294"/>
      <c r="S16" s="295"/>
      <c r="T16" s="33" t="s">
        <v>11</v>
      </c>
      <c r="U16" s="34"/>
    </row>
    <row r="17" spans="1:24" ht="46.5" customHeight="1">
      <c r="A17">
        <v>307</v>
      </c>
      <c r="C17" s="13">
        <v>43041</v>
      </c>
      <c r="D17" s="58" t="str">
        <f>INDEX(ｶﾚﾝﾀﾞｰ!$C$5:$QQ$44,VLOOKUP(初期入力!$D$4,初期入力!$H$3:$J$18,3,0),A17)</f>
        <v>水</v>
      </c>
      <c r="E17" s="63"/>
      <c r="F17" s="33" t="s">
        <v>43</v>
      </c>
      <c r="G17" s="29"/>
      <c r="H17" s="292"/>
      <c r="I17" s="293"/>
      <c r="J17" s="30"/>
      <c r="K17" s="29"/>
      <c r="L17" s="48"/>
      <c r="M17" s="13">
        <f t="shared" ref="M17:P26" si="0">C17</f>
        <v>43041</v>
      </c>
      <c r="N17" s="29" t="str">
        <f t="shared" si="0"/>
        <v>水</v>
      </c>
      <c r="O17" s="62">
        <f t="shared" si="0"/>
        <v>0</v>
      </c>
      <c r="P17" s="30" t="str">
        <f>F17</f>
        <v>休</v>
      </c>
      <c r="Q17" s="34"/>
      <c r="R17" s="294"/>
      <c r="S17" s="295"/>
      <c r="T17" s="33" t="s">
        <v>11</v>
      </c>
      <c r="U17" s="34"/>
    </row>
    <row r="18" spans="1:24" ht="46.5" customHeight="1">
      <c r="A18">
        <v>308</v>
      </c>
      <c r="C18" s="13">
        <v>43042</v>
      </c>
      <c r="D18" s="58" t="str">
        <f>INDEX(ｶﾚﾝﾀﾞｰ!$C$5:$QQ$44,VLOOKUP(初期入力!$D$4,初期入力!$H$3:$J$18,3,0),A18)</f>
        <v>木</v>
      </c>
      <c r="E18" s="63"/>
      <c r="F18" s="33" t="s">
        <v>43</v>
      </c>
      <c r="G18" s="12"/>
      <c r="H18" s="292"/>
      <c r="I18" s="293"/>
      <c r="J18" s="30"/>
      <c r="K18" s="29"/>
      <c r="L18" s="48"/>
      <c r="M18" s="13">
        <f t="shared" si="0"/>
        <v>43042</v>
      </c>
      <c r="N18" s="29" t="str">
        <f t="shared" si="0"/>
        <v>木</v>
      </c>
      <c r="O18" s="62">
        <f t="shared" si="0"/>
        <v>0</v>
      </c>
      <c r="P18" s="30" t="str">
        <f t="shared" si="0"/>
        <v>休</v>
      </c>
      <c r="Q18" s="34"/>
      <c r="R18" s="294"/>
      <c r="S18" s="295"/>
      <c r="T18" s="33" t="s">
        <v>43</v>
      </c>
      <c r="U18" s="34"/>
    </row>
    <row r="19" spans="1:24" ht="46.5" customHeight="1">
      <c r="A19">
        <v>309</v>
      </c>
      <c r="C19" s="13">
        <v>43043</v>
      </c>
      <c r="D19" s="58" t="str">
        <f>INDEX(ｶﾚﾝﾀﾞｰ!$C$5:$QQ$44,VLOOKUP(初期入力!$D$4,初期入力!$H$3:$J$18,3,0),A19)</f>
        <v>金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43043</v>
      </c>
      <c r="N19" s="29" t="str">
        <f t="shared" si="0"/>
        <v>金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43</v>
      </c>
      <c r="U19" s="34"/>
    </row>
    <row r="20" spans="1:24" ht="46.5" customHeight="1">
      <c r="A20">
        <v>310</v>
      </c>
      <c r="C20" s="13">
        <v>43044</v>
      </c>
      <c r="D20" s="58" t="str">
        <f>INDEX(ｶﾚﾝﾀﾞｰ!$C$5:$QQ$44,VLOOKUP(初期入力!$D$4,初期入力!$H$3:$J$18,3,0),A20)</f>
        <v>土</v>
      </c>
      <c r="E20" s="63"/>
      <c r="F20" s="33" t="s">
        <v>11</v>
      </c>
      <c r="G20" s="29"/>
      <c r="H20" s="292"/>
      <c r="I20" s="293"/>
      <c r="J20" s="30"/>
      <c r="K20" s="29"/>
      <c r="L20" s="48"/>
      <c r="M20" s="13">
        <f t="shared" si="0"/>
        <v>43044</v>
      </c>
      <c r="N20" s="29" t="str">
        <f t="shared" si="0"/>
        <v>土</v>
      </c>
      <c r="O20" s="62">
        <f t="shared" si="0"/>
        <v>0</v>
      </c>
      <c r="P20" s="30" t="str">
        <f t="shared" si="0"/>
        <v>■</v>
      </c>
      <c r="Q20" s="34"/>
      <c r="R20" s="294"/>
      <c r="S20" s="295"/>
      <c r="T20" s="33" t="s">
        <v>11</v>
      </c>
      <c r="U20" s="34"/>
    </row>
    <row r="21" spans="1:24" ht="46.5" customHeight="1">
      <c r="A21">
        <v>311</v>
      </c>
      <c r="C21" s="13">
        <v>43045</v>
      </c>
      <c r="D21" s="58" t="str">
        <f>INDEX(ｶﾚﾝﾀﾞｰ!$C$5:$QQ$44,VLOOKUP(初期入力!$D$4,初期入力!$H$3:$J$18,3,0),A21)</f>
        <v>日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43045</v>
      </c>
      <c r="N21" s="29" t="str">
        <f t="shared" si="0"/>
        <v>日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312</v>
      </c>
      <c r="C22" s="13">
        <v>43046</v>
      </c>
      <c r="D22" s="58" t="str">
        <f>INDEX(ｶﾚﾝﾀﾞｰ!$C$5:$QQ$44,VLOOKUP(初期入力!$D$4,初期入力!$H$3:$J$18,3,0),A22)</f>
        <v>月</v>
      </c>
      <c r="E22" s="63"/>
      <c r="F22" s="33" t="s">
        <v>11</v>
      </c>
      <c r="G22" s="29"/>
      <c r="H22" s="292"/>
      <c r="I22" s="293"/>
      <c r="J22" s="30"/>
      <c r="K22" s="29"/>
      <c r="L22" s="48"/>
      <c r="M22" s="13">
        <f t="shared" si="0"/>
        <v>43046</v>
      </c>
      <c r="N22" s="29" t="str">
        <f t="shared" si="0"/>
        <v>月</v>
      </c>
      <c r="O22" s="62">
        <f t="shared" si="0"/>
        <v>0</v>
      </c>
      <c r="P22" s="30" t="str">
        <f t="shared" si="0"/>
        <v>■</v>
      </c>
      <c r="Q22" s="34"/>
      <c r="R22" s="294"/>
      <c r="S22" s="295"/>
      <c r="T22" s="33" t="s">
        <v>11</v>
      </c>
      <c r="U22" s="34"/>
    </row>
    <row r="23" spans="1:24" ht="46.5" customHeight="1">
      <c r="A23">
        <v>313</v>
      </c>
      <c r="C23" s="13">
        <v>43047</v>
      </c>
      <c r="D23" s="58" t="str">
        <f>INDEX(ｶﾚﾝﾀﾞｰ!$C$5:$QQ$44,VLOOKUP(初期入力!$D$4,初期入力!$H$3:$J$18,3,0),A23)</f>
        <v>火</v>
      </c>
      <c r="E23" s="63"/>
      <c r="F23" s="33" t="s">
        <v>11</v>
      </c>
      <c r="G23" s="29"/>
      <c r="H23" s="292"/>
      <c r="I23" s="293"/>
      <c r="J23" s="30"/>
      <c r="K23" s="29"/>
      <c r="L23" s="48"/>
      <c r="M23" s="13">
        <f t="shared" si="0"/>
        <v>43047</v>
      </c>
      <c r="N23" s="29" t="str">
        <f t="shared" si="0"/>
        <v>火</v>
      </c>
      <c r="O23" s="62">
        <f t="shared" si="0"/>
        <v>0</v>
      </c>
      <c r="P23" s="30" t="str">
        <f t="shared" si="0"/>
        <v>■</v>
      </c>
      <c r="Q23" s="34"/>
      <c r="R23" s="294"/>
      <c r="S23" s="295"/>
      <c r="T23" s="33" t="s">
        <v>11</v>
      </c>
      <c r="U23" s="34"/>
    </row>
    <row r="24" spans="1:24" ht="46.5" customHeight="1">
      <c r="A24">
        <v>314</v>
      </c>
      <c r="C24" s="13">
        <v>43048</v>
      </c>
      <c r="D24" s="58" t="str">
        <f>INDEX(ｶﾚﾝﾀﾞｰ!$C$5:$QQ$44,VLOOKUP(初期入力!$D$4,初期入力!$H$3:$J$18,3,0),A24)</f>
        <v>水</v>
      </c>
      <c r="E24" s="63"/>
      <c r="F24" s="33" t="s">
        <v>43</v>
      </c>
      <c r="G24" s="29"/>
      <c r="H24" s="292"/>
      <c r="I24" s="293"/>
      <c r="J24" s="30"/>
      <c r="K24" s="29"/>
      <c r="L24" s="48"/>
      <c r="M24" s="13">
        <f t="shared" si="0"/>
        <v>43048</v>
      </c>
      <c r="N24" s="29" t="str">
        <f t="shared" si="0"/>
        <v>水</v>
      </c>
      <c r="O24" s="62">
        <f t="shared" si="0"/>
        <v>0</v>
      </c>
      <c r="P24" s="30" t="str">
        <f t="shared" si="0"/>
        <v>休</v>
      </c>
      <c r="Q24" s="34"/>
      <c r="R24" s="294"/>
      <c r="S24" s="295"/>
      <c r="T24" s="33" t="s">
        <v>43</v>
      </c>
      <c r="U24" s="34"/>
    </row>
    <row r="25" spans="1:24" ht="46.5" customHeight="1">
      <c r="A25">
        <v>315</v>
      </c>
      <c r="C25" s="13">
        <v>43049</v>
      </c>
      <c r="D25" s="58" t="str">
        <f>INDEX(ｶﾚﾝﾀﾞｰ!$C$5:$QQ$44,VLOOKUP(初期入力!$D$4,初期入力!$H$3:$J$18,3,0),A25)</f>
        <v>木</v>
      </c>
      <c r="E25" s="63"/>
      <c r="F25" s="33" t="s">
        <v>43</v>
      </c>
      <c r="G25" s="29"/>
      <c r="H25" s="292"/>
      <c r="I25" s="293"/>
      <c r="J25" s="30"/>
      <c r="K25" s="29"/>
      <c r="L25" s="48"/>
      <c r="M25" s="13">
        <f t="shared" si="0"/>
        <v>43049</v>
      </c>
      <c r="N25" s="29" t="str">
        <f t="shared" si="0"/>
        <v>木</v>
      </c>
      <c r="O25" s="62">
        <f t="shared" si="0"/>
        <v>0</v>
      </c>
      <c r="P25" s="30" t="str">
        <f t="shared" si="0"/>
        <v>休</v>
      </c>
      <c r="Q25" s="34"/>
      <c r="R25" s="294"/>
      <c r="S25" s="295"/>
      <c r="T25" s="33" t="s">
        <v>43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316</v>
      </c>
      <c r="C36" s="13">
        <v>43050</v>
      </c>
      <c r="D36" s="58" t="str">
        <f>INDEX(ｶﾚﾝﾀﾞｰ!$C$5:$QQ$44,VLOOKUP(初期入力!$D$4,初期入力!$H$3:$J$18,3,0),A36)</f>
        <v>金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43050</v>
      </c>
      <c r="N36" s="29" t="str">
        <f t="shared" si="1"/>
        <v>金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317</v>
      </c>
      <c r="C37" s="13">
        <v>43051</v>
      </c>
      <c r="D37" s="58" t="str">
        <f>INDEX(ｶﾚﾝﾀﾞｰ!$C$5:$QQ$44,VLOOKUP(初期入力!$D$4,初期入力!$H$3:$J$18,3,0),A37)</f>
        <v>土</v>
      </c>
      <c r="E37" s="63"/>
      <c r="F37" s="33" t="s">
        <v>11</v>
      </c>
      <c r="G37" s="29"/>
      <c r="H37" s="292"/>
      <c r="I37" s="293"/>
      <c r="J37" s="30"/>
      <c r="K37" s="29"/>
      <c r="L37" s="48"/>
      <c r="M37" s="13">
        <f t="shared" si="1"/>
        <v>43051</v>
      </c>
      <c r="N37" s="29" t="str">
        <f t="shared" si="1"/>
        <v>土</v>
      </c>
      <c r="O37" s="62">
        <f t="shared" si="1"/>
        <v>0</v>
      </c>
      <c r="P37" s="30" t="str">
        <f t="shared" si="2"/>
        <v>■</v>
      </c>
      <c r="Q37" s="34"/>
      <c r="R37" s="294"/>
      <c r="S37" s="295"/>
      <c r="T37" s="33" t="s">
        <v>11</v>
      </c>
      <c r="U37" s="34"/>
    </row>
    <row r="38" spans="1:21" ht="46.5" customHeight="1">
      <c r="A38">
        <v>318</v>
      </c>
      <c r="C38" s="13">
        <v>43052</v>
      </c>
      <c r="D38" s="58" t="str">
        <f>INDEX(ｶﾚﾝﾀﾞｰ!$C$5:$QQ$44,VLOOKUP(初期入力!$D$4,初期入力!$H$3:$J$18,3,0),A38)</f>
        <v>日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43052</v>
      </c>
      <c r="N38" s="29" t="str">
        <f t="shared" si="1"/>
        <v>日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43</v>
      </c>
      <c r="U38" s="34"/>
    </row>
    <row r="39" spans="1:21" ht="46.5" customHeight="1">
      <c r="A39">
        <v>319</v>
      </c>
      <c r="C39" s="13">
        <v>43053</v>
      </c>
      <c r="D39" s="58" t="str">
        <f>INDEX(ｶﾚﾝﾀﾞｰ!$C$5:$QQ$44,VLOOKUP(初期入力!$D$4,初期入力!$H$3:$J$18,3,0),A39)</f>
        <v>月</v>
      </c>
      <c r="E39" s="63"/>
      <c r="F39" s="33" t="s">
        <v>11</v>
      </c>
      <c r="G39" s="12"/>
      <c r="H39" s="292"/>
      <c r="I39" s="293"/>
      <c r="J39" s="30"/>
      <c r="K39" s="29"/>
      <c r="L39" s="48"/>
      <c r="M39" s="13">
        <f t="shared" si="1"/>
        <v>43053</v>
      </c>
      <c r="N39" s="29" t="str">
        <f t="shared" si="1"/>
        <v>月</v>
      </c>
      <c r="O39" s="62">
        <f t="shared" si="1"/>
        <v>0</v>
      </c>
      <c r="P39" s="30" t="str">
        <f t="shared" si="2"/>
        <v>■</v>
      </c>
      <c r="Q39" s="34"/>
      <c r="R39" s="294"/>
      <c r="S39" s="295"/>
      <c r="T39" s="33" t="s">
        <v>11</v>
      </c>
      <c r="U39" s="34"/>
    </row>
    <row r="40" spans="1:21" ht="46.5" customHeight="1">
      <c r="A40">
        <v>320</v>
      </c>
      <c r="C40" s="13">
        <v>43054</v>
      </c>
      <c r="D40" s="58" t="str">
        <f>INDEX(ｶﾚﾝﾀﾞｰ!$C$5:$QQ$44,VLOOKUP(初期入力!$D$4,初期入力!$H$3:$J$18,3,0),A40)</f>
        <v>火</v>
      </c>
      <c r="E40" s="63"/>
      <c r="F40" s="33" t="s">
        <v>11</v>
      </c>
      <c r="G40" s="29"/>
      <c r="H40" s="292"/>
      <c r="I40" s="293"/>
      <c r="J40" s="30"/>
      <c r="K40" s="29"/>
      <c r="L40" s="48"/>
      <c r="M40" s="13">
        <f t="shared" si="1"/>
        <v>43054</v>
      </c>
      <c r="N40" s="29" t="str">
        <f t="shared" si="1"/>
        <v>火</v>
      </c>
      <c r="O40" s="62">
        <f t="shared" si="1"/>
        <v>0</v>
      </c>
      <c r="P40" s="30" t="str">
        <f t="shared" si="2"/>
        <v>■</v>
      </c>
      <c r="Q40" s="34"/>
      <c r="R40" s="294"/>
      <c r="S40" s="295"/>
      <c r="T40" s="33" t="s">
        <v>11</v>
      </c>
      <c r="U40" s="34"/>
    </row>
    <row r="41" spans="1:21" ht="46.5" customHeight="1">
      <c r="A41">
        <v>321</v>
      </c>
      <c r="C41" s="13">
        <v>43055</v>
      </c>
      <c r="D41" s="58" t="str">
        <f>INDEX(ｶﾚﾝﾀﾞｰ!$C$5:$QQ$44,VLOOKUP(初期入力!$D$4,初期入力!$H$3:$J$18,3,0),A41)</f>
        <v>水</v>
      </c>
      <c r="E41" s="63"/>
      <c r="F41" s="33" t="s">
        <v>43</v>
      </c>
      <c r="G41" s="29"/>
      <c r="H41" s="292"/>
      <c r="I41" s="293"/>
      <c r="J41" s="30"/>
      <c r="K41" s="29"/>
      <c r="L41" s="48"/>
      <c r="M41" s="13">
        <f t="shared" si="1"/>
        <v>43055</v>
      </c>
      <c r="N41" s="29" t="str">
        <f t="shared" si="1"/>
        <v>水</v>
      </c>
      <c r="O41" s="62">
        <f t="shared" si="1"/>
        <v>0</v>
      </c>
      <c r="P41" s="30" t="str">
        <f t="shared" si="2"/>
        <v>休</v>
      </c>
      <c r="Q41" s="34"/>
      <c r="R41" s="294"/>
      <c r="S41" s="295"/>
      <c r="T41" s="33" t="s">
        <v>11</v>
      </c>
      <c r="U41" s="34"/>
    </row>
    <row r="42" spans="1:21" ht="46.5" customHeight="1">
      <c r="A42">
        <v>322</v>
      </c>
      <c r="C42" s="13">
        <v>43056</v>
      </c>
      <c r="D42" s="58" t="str">
        <f>INDEX(ｶﾚﾝﾀﾞｰ!$C$5:$QQ$44,VLOOKUP(初期入力!$D$4,初期入力!$H$3:$J$18,3,0),A42)</f>
        <v>木</v>
      </c>
      <c r="E42" s="63"/>
      <c r="F42" s="33" t="s">
        <v>43</v>
      </c>
      <c r="G42" s="29"/>
      <c r="H42" s="292"/>
      <c r="I42" s="293"/>
      <c r="J42" s="30"/>
      <c r="K42" s="29"/>
      <c r="L42" s="48"/>
      <c r="M42" s="13">
        <f t="shared" si="1"/>
        <v>43056</v>
      </c>
      <c r="N42" s="29" t="str">
        <f t="shared" si="1"/>
        <v>木</v>
      </c>
      <c r="O42" s="62">
        <f t="shared" si="1"/>
        <v>0</v>
      </c>
      <c r="P42" s="30" t="str">
        <f t="shared" si="2"/>
        <v>休</v>
      </c>
      <c r="Q42" s="34"/>
      <c r="R42" s="294"/>
      <c r="S42" s="295"/>
      <c r="T42" s="33" t="s">
        <v>43</v>
      </c>
      <c r="U42" s="34"/>
    </row>
    <row r="43" spans="1:21" ht="46.5" customHeight="1">
      <c r="A43">
        <v>323</v>
      </c>
      <c r="C43" s="13">
        <v>43057</v>
      </c>
      <c r="D43" s="58" t="str">
        <f>INDEX(ｶﾚﾝﾀﾞｰ!$C$5:$QQ$44,VLOOKUP(初期入力!$D$4,初期入力!$H$3:$J$18,3,0),A43)</f>
        <v>金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43057</v>
      </c>
      <c r="N43" s="29" t="str">
        <f t="shared" si="1"/>
        <v>金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324</v>
      </c>
      <c r="C44" s="13">
        <v>43058</v>
      </c>
      <c r="D44" s="58" t="str">
        <f>INDEX(ｶﾚﾝﾀﾞｰ!$C$5:$QQ$44,VLOOKUP(初期入力!$D$4,初期入力!$H$3:$J$18,3,0),A44)</f>
        <v>土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43058</v>
      </c>
      <c r="N44" s="29" t="str">
        <f t="shared" si="1"/>
        <v>土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325</v>
      </c>
      <c r="C45" s="13">
        <v>43059</v>
      </c>
      <c r="D45" s="58" t="str">
        <f>INDEX(ｶﾚﾝﾀﾞｰ!$C$5:$QQ$44,VLOOKUP(初期入力!$D$4,初期入力!$H$3:$J$18,3,0),A45)</f>
        <v>日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43059</v>
      </c>
      <c r="N45" s="29" t="str">
        <f t="shared" si="1"/>
        <v>日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326</v>
      </c>
      <c r="C56" s="13">
        <v>43060</v>
      </c>
      <c r="D56" s="58" t="str">
        <f>INDEX(ｶﾚﾝﾀﾞｰ!$C$5:$QQ$44,VLOOKUP(初期入力!$D$4,初期入力!$H$3:$J$18,3,0),A56)</f>
        <v>月</v>
      </c>
      <c r="E56" s="63"/>
      <c r="F56" s="33" t="s">
        <v>11</v>
      </c>
      <c r="G56" s="29"/>
      <c r="H56" s="292"/>
      <c r="I56" s="293"/>
      <c r="J56" s="30"/>
      <c r="K56" s="29"/>
      <c r="L56" s="48"/>
      <c r="M56" s="13">
        <f t="shared" ref="M56:O66" si="3">C56</f>
        <v>43060</v>
      </c>
      <c r="N56" s="29" t="str">
        <f t="shared" si="3"/>
        <v>月</v>
      </c>
      <c r="O56" s="62">
        <f>E56</f>
        <v>0</v>
      </c>
      <c r="P56" s="30" t="str">
        <f t="shared" ref="P56:P66" si="4">F56</f>
        <v>■</v>
      </c>
      <c r="Q56" s="34"/>
      <c r="R56" s="294"/>
      <c r="S56" s="295"/>
      <c r="T56" s="33" t="s">
        <v>11</v>
      </c>
      <c r="U56" s="34"/>
    </row>
    <row r="57" spans="1:25" ht="46.5" customHeight="1">
      <c r="A57">
        <v>327</v>
      </c>
      <c r="C57" s="13">
        <v>43061</v>
      </c>
      <c r="D57" s="58" t="str">
        <f>INDEX(ｶﾚﾝﾀﾞｰ!$C$5:$QQ$44,VLOOKUP(初期入力!$D$4,初期入力!$H$3:$J$18,3,0),A57)</f>
        <v>火</v>
      </c>
      <c r="E57" s="63"/>
      <c r="F57" s="33" t="s">
        <v>11</v>
      </c>
      <c r="G57" s="29"/>
      <c r="H57" s="292"/>
      <c r="I57" s="293"/>
      <c r="J57" s="30"/>
      <c r="K57" s="29"/>
      <c r="L57" s="48"/>
      <c r="M57" s="13">
        <f t="shared" si="3"/>
        <v>43061</v>
      </c>
      <c r="N57" s="29" t="str">
        <f t="shared" si="3"/>
        <v>火</v>
      </c>
      <c r="O57" s="62">
        <f t="shared" si="3"/>
        <v>0</v>
      </c>
      <c r="P57" s="30" t="str">
        <f t="shared" si="4"/>
        <v>■</v>
      </c>
      <c r="Q57" s="34"/>
      <c r="R57" s="294"/>
      <c r="S57" s="295"/>
      <c r="T57" s="33" t="s">
        <v>11</v>
      </c>
      <c r="U57" s="34"/>
    </row>
    <row r="58" spans="1:25" ht="46.5" customHeight="1">
      <c r="A58">
        <v>328</v>
      </c>
      <c r="C58" s="13">
        <v>43062</v>
      </c>
      <c r="D58" s="58" t="str">
        <f>INDEX(ｶﾚﾝﾀﾞｰ!$C$5:$QQ$44,VLOOKUP(初期入力!$D$4,初期入力!$H$3:$J$18,3,0),A58)</f>
        <v>水</v>
      </c>
      <c r="E58" s="63"/>
      <c r="F58" s="33" t="s">
        <v>43</v>
      </c>
      <c r="G58" s="12"/>
      <c r="H58" s="292"/>
      <c r="I58" s="293"/>
      <c r="J58" s="30"/>
      <c r="K58" s="29"/>
      <c r="L58" s="48"/>
      <c r="M58" s="13">
        <f t="shared" si="3"/>
        <v>43062</v>
      </c>
      <c r="N58" s="29" t="str">
        <f t="shared" si="3"/>
        <v>水</v>
      </c>
      <c r="O58" s="62">
        <f t="shared" si="3"/>
        <v>0</v>
      </c>
      <c r="P58" s="30" t="str">
        <f t="shared" si="4"/>
        <v>休</v>
      </c>
      <c r="Q58" s="34"/>
      <c r="R58" s="294"/>
      <c r="S58" s="295"/>
      <c r="T58" s="33" t="s">
        <v>43</v>
      </c>
      <c r="U58" s="34"/>
    </row>
    <row r="59" spans="1:25" ht="46.5" customHeight="1">
      <c r="A59">
        <v>329</v>
      </c>
      <c r="C59" s="13">
        <v>43063</v>
      </c>
      <c r="D59" s="58" t="str">
        <f>INDEX(ｶﾚﾝﾀﾞｰ!$C$5:$QQ$44,VLOOKUP(初期入力!$D$4,初期入力!$H$3:$J$18,3,0),A59)</f>
        <v>木</v>
      </c>
      <c r="E59" s="63"/>
      <c r="F59" s="33" t="s">
        <v>43</v>
      </c>
      <c r="G59" s="12"/>
      <c r="H59" s="292"/>
      <c r="I59" s="293"/>
      <c r="J59" s="30"/>
      <c r="K59" s="29"/>
      <c r="L59" s="48"/>
      <c r="M59" s="13">
        <f t="shared" si="3"/>
        <v>43063</v>
      </c>
      <c r="N59" s="29" t="str">
        <f t="shared" si="3"/>
        <v>木</v>
      </c>
      <c r="O59" s="62">
        <f t="shared" si="3"/>
        <v>0</v>
      </c>
      <c r="P59" s="30" t="str">
        <f t="shared" si="4"/>
        <v>休</v>
      </c>
      <c r="Q59" s="34"/>
      <c r="R59" s="294"/>
      <c r="S59" s="295"/>
      <c r="T59" s="33" t="s">
        <v>43</v>
      </c>
      <c r="U59" s="34"/>
    </row>
    <row r="60" spans="1:25" ht="46.5" customHeight="1">
      <c r="A60">
        <v>330</v>
      </c>
      <c r="C60" s="13">
        <v>43064</v>
      </c>
      <c r="D60" s="58" t="str">
        <f>INDEX(ｶﾚﾝﾀﾞｰ!$C$5:$QQ$44,VLOOKUP(初期入力!$D$4,初期入力!$H$3:$J$18,3,0),A60)</f>
        <v>金</v>
      </c>
      <c r="E60" s="63"/>
      <c r="F60" s="33" t="s">
        <v>11</v>
      </c>
      <c r="G60" s="29"/>
      <c r="H60" s="292"/>
      <c r="I60" s="293"/>
      <c r="J60" s="30"/>
      <c r="K60" s="29"/>
      <c r="L60" s="48"/>
      <c r="M60" s="13">
        <f t="shared" si="3"/>
        <v>43064</v>
      </c>
      <c r="N60" s="29" t="str">
        <f t="shared" si="3"/>
        <v>金</v>
      </c>
      <c r="O60" s="62">
        <f t="shared" si="3"/>
        <v>0</v>
      </c>
      <c r="P60" s="30" t="str">
        <f t="shared" si="4"/>
        <v>■</v>
      </c>
      <c r="Q60" s="34"/>
      <c r="R60" s="294"/>
      <c r="S60" s="295"/>
      <c r="T60" s="33" t="s">
        <v>11</v>
      </c>
      <c r="U60" s="34"/>
    </row>
    <row r="61" spans="1:25" ht="46.5" customHeight="1">
      <c r="A61">
        <v>331</v>
      </c>
      <c r="C61" s="13">
        <v>43065</v>
      </c>
      <c r="D61" s="58" t="str">
        <f>INDEX(ｶﾚﾝﾀﾞｰ!$C$5:$QQ$44,VLOOKUP(初期入力!$D$4,初期入力!$H$3:$J$18,3,0),A61)</f>
        <v>土</v>
      </c>
      <c r="E61" s="63"/>
      <c r="F61" s="33" t="s">
        <v>11</v>
      </c>
      <c r="G61" s="29"/>
      <c r="H61" s="292"/>
      <c r="I61" s="293"/>
      <c r="J61" s="30"/>
      <c r="K61" s="29"/>
      <c r="L61" s="48"/>
      <c r="M61" s="13">
        <f t="shared" si="3"/>
        <v>43065</v>
      </c>
      <c r="N61" s="29" t="str">
        <f t="shared" si="3"/>
        <v>土</v>
      </c>
      <c r="O61" s="62">
        <f t="shared" si="3"/>
        <v>0</v>
      </c>
      <c r="P61" s="30" t="str">
        <f t="shared" si="4"/>
        <v>■</v>
      </c>
      <c r="Q61" s="34"/>
      <c r="R61" s="294"/>
      <c r="S61" s="295"/>
      <c r="T61" s="33" t="s">
        <v>11</v>
      </c>
      <c r="U61" s="34"/>
    </row>
    <row r="62" spans="1:25" ht="46.5" customHeight="1">
      <c r="A62">
        <v>332</v>
      </c>
      <c r="C62" s="13">
        <v>43066</v>
      </c>
      <c r="D62" s="58" t="str">
        <f>INDEX(ｶﾚﾝﾀﾞｰ!$C$5:$QQ$44,VLOOKUP(初期入力!$D$4,初期入力!$H$3:$J$18,3,0),A62)</f>
        <v>日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43066</v>
      </c>
      <c r="N62" s="29" t="str">
        <f t="shared" si="3"/>
        <v>日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11</v>
      </c>
      <c r="U62" s="34"/>
    </row>
    <row r="63" spans="1:25" ht="46.5" customHeight="1">
      <c r="A63">
        <v>333</v>
      </c>
      <c r="C63" s="13">
        <v>43067</v>
      </c>
      <c r="D63" s="58" t="str">
        <f>INDEX(ｶﾚﾝﾀﾞｰ!$C$5:$QQ$44,VLOOKUP(初期入力!$D$4,初期入力!$H$3:$J$18,3,0),A63)</f>
        <v>月</v>
      </c>
      <c r="E63" s="63"/>
      <c r="F63" s="33" t="s">
        <v>11</v>
      </c>
      <c r="G63" s="29"/>
      <c r="H63" s="292"/>
      <c r="I63" s="293"/>
      <c r="J63" s="30"/>
      <c r="K63" s="29"/>
      <c r="L63" s="48"/>
      <c r="M63" s="13">
        <f t="shared" si="3"/>
        <v>43067</v>
      </c>
      <c r="N63" s="29" t="str">
        <f t="shared" si="3"/>
        <v>月</v>
      </c>
      <c r="O63" s="62">
        <f t="shared" si="3"/>
        <v>0</v>
      </c>
      <c r="P63" s="30" t="str">
        <f t="shared" si="4"/>
        <v>■</v>
      </c>
      <c r="Q63" s="34"/>
      <c r="R63" s="294"/>
      <c r="S63" s="295"/>
      <c r="T63" s="33" t="s">
        <v>11</v>
      </c>
      <c r="U63" s="34"/>
    </row>
    <row r="64" spans="1:25" ht="46.5" customHeight="1">
      <c r="A64">
        <v>334</v>
      </c>
      <c r="C64" s="13">
        <v>43068</v>
      </c>
      <c r="D64" s="58" t="str">
        <f>INDEX(ｶﾚﾝﾀﾞｰ!$C$5:$QQ$44,VLOOKUP(初期入力!$D$4,初期入力!$H$3:$J$18,3,0),A64)</f>
        <v>火</v>
      </c>
      <c r="E64" s="63"/>
      <c r="F64" s="33" t="s">
        <v>11</v>
      </c>
      <c r="G64" s="29"/>
      <c r="H64" s="292"/>
      <c r="I64" s="293"/>
      <c r="J64" s="30"/>
      <c r="K64" s="29"/>
      <c r="L64" s="48"/>
      <c r="M64" s="13">
        <f t="shared" si="3"/>
        <v>43068</v>
      </c>
      <c r="N64" s="29" t="str">
        <f t="shared" si="3"/>
        <v>火</v>
      </c>
      <c r="O64" s="62">
        <f t="shared" si="3"/>
        <v>0</v>
      </c>
      <c r="P64" s="30" t="str">
        <f t="shared" si="4"/>
        <v>■</v>
      </c>
      <c r="Q64" s="34"/>
      <c r="R64" s="294"/>
      <c r="S64" s="295"/>
      <c r="T64" s="33" t="s">
        <v>11</v>
      </c>
      <c r="U64" s="34"/>
    </row>
    <row r="65" spans="1:24" ht="46.5" customHeight="1">
      <c r="A65">
        <v>335</v>
      </c>
      <c r="C65" s="13">
        <v>43069</v>
      </c>
      <c r="D65" s="58" t="str">
        <f>INDEX(ｶﾚﾝﾀﾞｰ!$C$5:$QQ$44,VLOOKUP(初期入力!$D$4,初期入力!$H$3:$J$18,3,0),A65)</f>
        <v>水</v>
      </c>
      <c r="E65" s="63"/>
      <c r="F65" s="33" t="s">
        <v>43</v>
      </c>
      <c r="G65" s="29"/>
      <c r="H65" s="292"/>
      <c r="I65" s="293"/>
      <c r="J65" s="30"/>
      <c r="K65" s="29"/>
      <c r="L65" s="48"/>
      <c r="M65" s="13">
        <f t="shared" si="3"/>
        <v>43069</v>
      </c>
      <c r="N65" s="29" t="str">
        <f t="shared" si="3"/>
        <v>水</v>
      </c>
      <c r="O65" s="62">
        <f t="shared" si="3"/>
        <v>0</v>
      </c>
      <c r="P65" s="30" t="str">
        <f t="shared" si="4"/>
        <v>休</v>
      </c>
      <c r="Q65" s="34"/>
      <c r="R65" s="294"/>
      <c r="S65" s="295"/>
      <c r="T65" s="33" t="s">
        <v>43</v>
      </c>
      <c r="U65" s="34"/>
    </row>
    <row r="66" spans="1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B00-000000000000}">
      <formula1>$X$5:$X$7</formula1>
    </dataValidation>
    <dataValidation type="list" allowBlank="1" showInputMessage="1" showErrorMessage="1" sqref="T16:T26 F16:F26 T36:T46 F36:F46 F56:F66 T56:T66" xr:uid="{00000000-0002-0000-0B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5"/>
  <sheetViews>
    <sheetView showGridLines="0" showZeros="0" topLeftCell="J1" zoomScaleNormal="100" workbookViewId="0">
      <pane ySplit="15" topLeftCell="A58" activePane="bottomLeft" state="frozen"/>
      <selection activeCell="N17" sqref="N17"/>
      <selection pane="bottomLeft" activeCell="T56" sqref="T56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336</v>
      </c>
      <c r="C16" s="13">
        <v>43070</v>
      </c>
      <c r="D16" s="58" t="str">
        <f>INDEX(ｶﾚﾝﾀﾞｰ!$C$5:$QQ$44,VLOOKUP(初期入力!$D$4,初期入力!$H$3:$J$18,3,0),A16)</f>
        <v>木</v>
      </c>
      <c r="E16" s="63"/>
      <c r="F16" s="33" t="s">
        <v>43</v>
      </c>
      <c r="G16" s="29"/>
      <c r="H16" s="292"/>
      <c r="I16" s="293"/>
      <c r="J16" s="30"/>
      <c r="K16" s="29"/>
      <c r="L16" s="48"/>
      <c r="M16" s="13">
        <f>C16</f>
        <v>43070</v>
      </c>
      <c r="N16" s="29" t="str">
        <f>D16</f>
        <v>木</v>
      </c>
      <c r="O16" s="62">
        <f>E16</f>
        <v>0</v>
      </c>
      <c r="P16" s="30" t="str">
        <f>F16</f>
        <v>休</v>
      </c>
      <c r="Q16" s="34"/>
      <c r="R16" s="294"/>
      <c r="S16" s="295"/>
      <c r="T16" s="33" t="s">
        <v>43</v>
      </c>
      <c r="U16" s="34"/>
    </row>
    <row r="17" spans="1:24" ht="46.5" customHeight="1">
      <c r="A17">
        <v>337</v>
      </c>
      <c r="C17" s="13">
        <v>43071</v>
      </c>
      <c r="D17" s="58" t="str">
        <f>INDEX(ｶﾚﾝﾀﾞｰ!$C$5:$QQ$44,VLOOKUP(初期入力!$D$4,初期入力!$H$3:$J$18,3,0),A17)</f>
        <v>金</v>
      </c>
      <c r="E17" s="63"/>
      <c r="F17" s="33" t="s">
        <v>11</v>
      </c>
      <c r="G17" s="29"/>
      <c r="H17" s="292"/>
      <c r="I17" s="293"/>
      <c r="J17" s="30"/>
      <c r="K17" s="29"/>
      <c r="L17" s="48"/>
      <c r="M17" s="13">
        <f t="shared" ref="M17:P26" si="0">C17</f>
        <v>43071</v>
      </c>
      <c r="N17" s="29" t="str">
        <f t="shared" si="0"/>
        <v>金</v>
      </c>
      <c r="O17" s="62">
        <f t="shared" si="0"/>
        <v>0</v>
      </c>
      <c r="P17" s="30" t="str">
        <f t="shared" si="0"/>
        <v>■</v>
      </c>
      <c r="Q17" s="34"/>
      <c r="R17" s="294"/>
      <c r="S17" s="295"/>
      <c r="T17" s="33" t="s">
        <v>11</v>
      </c>
      <c r="U17" s="34"/>
    </row>
    <row r="18" spans="1:24" ht="46.5" customHeight="1">
      <c r="A18">
        <v>338</v>
      </c>
      <c r="C18" s="13">
        <v>43072</v>
      </c>
      <c r="D18" s="58" t="str">
        <f>INDEX(ｶﾚﾝﾀﾞｰ!$C$5:$QQ$44,VLOOKUP(初期入力!$D$4,初期入力!$H$3:$J$18,3,0),A18)</f>
        <v>土</v>
      </c>
      <c r="E18" s="63"/>
      <c r="F18" s="33" t="s">
        <v>11</v>
      </c>
      <c r="G18" s="12"/>
      <c r="H18" s="292"/>
      <c r="I18" s="293"/>
      <c r="J18" s="30"/>
      <c r="K18" s="29"/>
      <c r="L18" s="48"/>
      <c r="M18" s="13">
        <f t="shared" si="0"/>
        <v>43072</v>
      </c>
      <c r="N18" s="29" t="str">
        <f t="shared" si="0"/>
        <v>土</v>
      </c>
      <c r="O18" s="62">
        <f t="shared" si="0"/>
        <v>0</v>
      </c>
      <c r="P18" s="30" t="str">
        <f t="shared" si="0"/>
        <v>■</v>
      </c>
      <c r="Q18" s="34"/>
      <c r="R18" s="294"/>
      <c r="S18" s="295"/>
      <c r="T18" s="33" t="s">
        <v>11</v>
      </c>
      <c r="U18" s="34"/>
    </row>
    <row r="19" spans="1:24" ht="46.5" customHeight="1">
      <c r="A19">
        <v>339</v>
      </c>
      <c r="C19" s="13">
        <v>43073</v>
      </c>
      <c r="D19" s="58" t="str">
        <f>INDEX(ｶﾚﾝﾀﾞｰ!$C$5:$QQ$44,VLOOKUP(初期入力!$D$4,初期入力!$H$3:$J$18,3,0),A19)</f>
        <v>日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43073</v>
      </c>
      <c r="N19" s="29" t="str">
        <f t="shared" si="0"/>
        <v>日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11</v>
      </c>
      <c r="U19" s="34"/>
    </row>
    <row r="20" spans="1:24" ht="46.5" customHeight="1">
      <c r="A20">
        <v>340</v>
      </c>
      <c r="C20" s="13">
        <v>43074</v>
      </c>
      <c r="D20" s="58" t="str">
        <f>INDEX(ｶﾚﾝﾀﾞｰ!$C$5:$QQ$44,VLOOKUP(初期入力!$D$4,初期入力!$H$3:$J$18,3,0),A20)</f>
        <v>月</v>
      </c>
      <c r="E20" s="63"/>
      <c r="F20" s="33" t="s">
        <v>11</v>
      </c>
      <c r="G20" s="29"/>
      <c r="H20" s="292"/>
      <c r="I20" s="293"/>
      <c r="J20" s="30"/>
      <c r="K20" s="29"/>
      <c r="L20" s="48"/>
      <c r="M20" s="13">
        <f t="shared" si="0"/>
        <v>43074</v>
      </c>
      <c r="N20" s="29" t="str">
        <f t="shared" si="0"/>
        <v>月</v>
      </c>
      <c r="O20" s="62">
        <f t="shared" si="0"/>
        <v>0</v>
      </c>
      <c r="P20" s="30" t="str">
        <f t="shared" si="0"/>
        <v>■</v>
      </c>
      <c r="Q20" s="34"/>
      <c r="R20" s="294"/>
      <c r="S20" s="295"/>
      <c r="T20" s="33" t="s">
        <v>11</v>
      </c>
      <c r="U20" s="34"/>
    </row>
    <row r="21" spans="1:24" ht="46.5" customHeight="1">
      <c r="A21">
        <v>341</v>
      </c>
      <c r="C21" s="13">
        <v>43075</v>
      </c>
      <c r="D21" s="58" t="str">
        <f>INDEX(ｶﾚﾝﾀﾞｰ!$C$5:$QQ$44,VLOOKUP(初期入力!$D$4,初期入力!$H$3:$J$18,3,0),A21)</f>
        <v>火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43075</v>
      </c>
      <c r="N21" s="29" t="str">
        <f t="shared" si="0"/>
        <v>火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342</v>
      </c>
      <c r="C22" s="13">
        <v>43076</v>
      </c>
      <c r="D22" s="58" t="str">
        <f>INDEX(ｶﾚﾝﾀﾞｰ!$C$5:$QQ$44,VLOOKUP(初期入力!$D$4,初期入力!$H$3:$J$18,3,0),A22)</f>
        <v>水</v>
      </c>
      <c r="E22" s="63"/>
      <c r="F22" s="33" t="s">
        <v>43</v>
      </c>
      <c r="G22" s="29"/>
      <c r="H22" s="292"/>
      <c r="I22" s="293"/>
      <c r="J22" s="30"/>
      <c r="K22" s="29"/>
      <c r="L22" s="48"/>
      <c r="M22" s="13">
        <f t="shared" si="0"/>
        <v>43076</v>
      </c>
      <c r="N22" s="29" t="str">
        <f t="shared" si="0"/>
        <v>水</v>
      </c>
      <c r="O22" s="62">
        <f t="shared" si="0"/>
        <v>0</v>
      </c>
      <c r="P22" s="30" t="str">
        <f t="shared" si="0"/>
        <v>休</v>
      </c>
      <c r="Q22" s="34"/>
      <c r="R22" s="294"/>
      <c r="S22" s="295"/>
      <c r="T22" s="33" t="s">
        <v>43</v>
      </c>
      <c r="U22" s="34"/>
    </row>
    <row r="23" spans="1:24" ht="46.5" customHeight="1">
      <c r="A23">
        <v>343</v>
      </c>
      <c r="C23" s="13">
        <v>43077</v>
      </c>
      <c r="D23" s="58" t="str">
        <f>INDEX(ｶﾚﾝﾀﾞｰ!$C$5:$QQ$44,VLOOKUP(初期入力!$D$4,初期入力!$H$3:$J$18,3,0),A23)</f>
        <v>木</v>
      </c>
      <c r="E23" s="63"/>
      <c r="F23" s="33" t="s">
        <v>43</v>
      </c>
      <c r="G23" s="29"/>
      <c r="H23" s="292"/>
      <c r="I23" s="293"/>
      <c r="J23" s="30"/>
      <c r="K23" s="29"/>
      <c r="L23" s="48"/>
      <c r="M23" s="13">
        <f t="shared" si="0"/>
        <v>43077</v>
      </c>
      <c r="N23" s="29" t="str">
        <f t="shared" si="0"/>
        <v>木</v>
      </c>
      <c r="O23" s="62">
        <f t="shared" si="0"/>
        <v>0</v>
      </c>
      <c r="P23" s="30" t="str">
        <f t="shared" si="0"/>
        <v>休</v>
      </c>
      <c r="Q23" s="34"/>
      <c r="R23" s="294"/>
      <c r="S23" s="295"/>
      <c r="T23" s="33" t="s">
        <v>43</v>
      </c>
      <c r="U23" s="34"/>
    </row>
    <row r="24" spans="1:24" ht="46.5" customHeight="1">
      <c r="A24">
        <v>344</v>
      </c>
      <c r="C24" s="13">
        <v>43078</v>
      </c>
      <c r="D24" s="58" t="str">
        <f>INDEX(ｶﾚﾝﾀﾞｰ!$C$5:$QQ$44,VLOOKUP(初期入力!$D$4,初期入力!$H$3:$J$18,3,0),A24)</f>
        <v>金</v>
      </c>
      <c r="E24" s="63"/>
      <c r="F24" s="33" t="s">
        <v>11</v>
      </c>
      <c r="G24" s="29"/>
      <c r="H24" s="292"/>
      <c r="I24" s="293"/>
      <c r="J24" s="30"/>
      <c r="K24" s="29"/>
      <c r="L24" s="48"/>
      <c r="M24" s="13">
        <f t="shared" si="0"/>
        <v>43078</v>
      </c>
      <c r="N24" s="29" t="str">
        <f t="shared" si="0"/>
        <v>金</v>
      </c>
      <c r="O24" s="62">
        <f t="shared" si="0"/>
        <v>0</v>
      </c>
      <c r="P24" s="30" t="str">
        <f t="shared" si="0"/>
        <v>■</v>
      </c>
      <c r="Q24" s="34"/>
      <c r="R24" s="294"/>
      <c r="S24" s="295"/>
      <c r="T24" s="33" t="s">
        <v>43</v>
      </c>
      <c r="U24" s="34"/>
    </row>
    <row r="25" spans="1:24" ht="46.5" customHeight="1">
      <c r="A25">
        <v>345</v>
      </c>
      <c r="C25" s="13">
        <v>43079</v>
      </c>
      <c r="D25" s="58" t="str">
        <f>INDEX(ｶﾚﾝﾀﾞｰ!$C$5:$QQ$44,VLOOKUP(初期入力!$D$4,初期入力!$H$3:$J$18,3,0),A25)</f>
        <v>土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43079</v>
      </c>
      <c r="N25" s="29" t="str">
        <f t="shared" si="0"/>
        <v>土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346</v>
      </c>
      <c r="C36" s="13">
        <v>43080</v>
      </c>
      <c r="D36" s="58" t="str">
        <f>INDEX(ｶﾚﾝﾀﾞｰ!$C$5:$QQ$44,VLOOKUP(初期入力!$D$4,初期入力!$H$3:$J$18,3,0),A36)</f>
        <v>日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43080</v>
      </c>
      <c r="N36" s="29" t="str">
        <f t="shared" si="1"/>
        <v>日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347</v>
      </c>
      <c r="C37" s="13">
        <v>43081</v>
      </c>
      <c r="D37" s="58" t="str">
        <f>INDEX(ｶﾚﾝﾀﾞｰ!$C$5:$QQ$44,VLOOKUP(初期入力!$D$4,初期入力!$H$3:$J$18,3,0),A37)</f>
        <v>月</v>
      </c>
      <c r="E37" s="63"/>
      <c r="F37" s="33" t="s">
        <v>11</v>
      </c>
      <c r="G37" s="29"/>
      <c r="H37" s="292"/>
      <c r="I37" s="293"/>
      <c r="J37" s="30"/>
      <c r="K37" s="29"/>
      <c r="L37" s="48"/>
      <c r="M37" s="13">
        <f t="shared" si="1"/>
        <v>43081</v>
      </c>
      <c r="N37" s="29" t="str">
        <f t="shared" si="1"/>
        <v>月</v>
      </c>
      <c r="O37" s="62">
        <f t="shared" si="1"/>
        <v>0</v>
      </c>
      <c r="P37" s="30" t="str">
        <f t="shared" si="2"/>
        <v>■</v>
      </c>
      <c r="Q37" s="34"/>
      <c r="R37" s="294"/>
      <c r="S37" s="295"/>
      <c r="T37" s="33" t="s">
        <v>11</v>
      </c>
      <c r="U37" s="34"/>
    </row>
    <row r="38" spans="1:21" ht="46.5" customHeight="1">
      <c r="A38">
        <v>348</v>
      </c>
      <c r="C38" s="13">
        <v>43082</v>
      </c>
      <c r="D38" s="58" t="str">
        <f>INDEX(ｶﾚﾝﾀﾞｰ!$C$5:$QQ$44,VLOOKUP(初期入力!$D$4,初期入力!$H$3:$J$18,3,0),A38)</f>
        <v>火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43082</v>
      </c>
      <c r="N38" s="29" t="str">
        <f t="shared" si="1"/>
        <v>火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11</v>
      </c>
      <c r="U38" s="34"/>
    </row>
    <row r="39" spans="1:21" ht="46.5" customHeight="1">
      <c r="A39">
        <v>349</v>
      </c>
      <c r="C39" s="13">
        <v>43083</v>
      </c>
      <c r="D39" s="58" t="str">
        <f>INDEX(ｶﾚﾝﾀﾞｰ!$C$5:$QQ$44,VLOOKUP(初期入力!$D$4,初期入力!$H$3:$J$18,3,0),A39)</f>
        <v>水</v>
      </c>
      <c r="E39" s="63"/>
      <c r="F39" s="33" t="s">
        <v>43</v>
      </c>
      <c r="G39" s="12"/>
      <c r="H39" s="292"/>
      <c r="I39" s="293"/>
      <c r="J39" s="30"/>
      <c r="K39" s="29"/>
      <c r="L39" s="48"/>
      <c r="M39" s="13">
        <f t="shared" si="1"/>
        <v>43083</v>
      </c>
      <c r="N39" s="29" t="str">
        <f t="shared" si="1"/>
        <v>水</v>
      </c>
      <c r="O39" s="62">
        <f t="shared" si="1"/>
        <v>0</v>
      </c>
      <c r="P39" s="30" t="str">
        <f t="shared" si="2"/>
        <v>休</v>
      </c>
      <c r="Q39" s="34"/>
      <c r="R39" s="294"/>
      <c r="S39" s="295"/>
      <c r="T39" s="33" t="s">
        <v>11</v>
      </c>
      <c r="U39" s="34"/>
    </row>
    <row r="40" spans="1:21" ht="46.5" customHeight="1">
      <c r="A40">
        <v>350</v>
      </c>
      <c r="C40" s="13">
        <v>43084</v>
      </c>
      <c r="D40" s="58" t="str">
        <f>INDEX(ｶﾚﾝﾀﾞｰ!$C$5:$QQ$44,VLOOKUP(初期入力!$D$4,初期入力!$H$3:$J$18,3,0),A40)</f>
        <v>木</v>
      </c>
      <c r="E40" s="63"/>
      <c r="F40" s="33" t="s">
        <v>43</v>
      </c>
      <c r="G40" s="29"/>
      <c r="H40" s="292"/>
      <c r="I40" s="293"/>
      <c r="J40" s="30"/>
      <c r="K40" s="29"/>
      <c r="L40" s="48"/>
      <c r="M40" s="13">
        <f t="shared" si="1"/>
        <v>43084</v>
      </c>
      <c r="N40" s="29" t="str">
        <f t="shared" si="1"/>
        <v>木</v>
      </c>
      <c r="O40" s="62">
        <f t="shared" si="1"/>
        <v>0</v>
      </c>
      <c r="P40" s="30" t="str">
        <f t="shared" si="2"/>
        <v>休</v>
      </c>
      <c r="Q40" s="34"/>
      <c r="R40" s="294"/>
      <c r="S40" s="295"/>
      <c r="T40" s="33" t="s">
        <v>43</v>
      </c>
      <c r="U40" s="34"/>
    </row>
    <row r="41" spans="1:21" ht="46.5" customHeight="1">
      <c r="A41">
        <v>351</v>
      </c>
      <c r="C41" s="13">
        <v>43085</v>
      </c>
      <c r="D41" s="58" t="str">
        <f>INDEX(ｶﾚﾝﾀﾞｰ!$C$5:$QQ$44,VLOOKUP(初期入力!$D$4,初期入力!$H$3:$J$18,3,0),A41)</f>
        <v>金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43085</v>
      </c>
      <c r="N41" s="29" t="str">
        <f t="shared" si="1"/>
        <v>金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43</v>
      </c>
      <c r="U41" s="34"/>
    </row>
    <row r="42" spans="1:21" ht="46.5" customHeight="1">
      <c r="A42">
        <v>352</v>
      </c>
      <c r="C42" s="13">
        <v>43086</v>
      </c>
      <c r="D42" s="58" t="str">
        <f>INDEX(ｶﾚﾝﾀﾞｰ!$C$5:$QQ$44,VLOOKUP(初期入力!$D$4,初期入力!$H$3:$J$18,3,0),A42)</f>
        <v>土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43086</v>
      </c>
      <c r="N42" s="29" t="str">
        <f t="shared" si="1"/>
        <v>土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11</v>
      </c>
      <c r="U42" s="34"/>
    </row>
    <row r="43" spans="1:21" ht="46.5" customHeight="1">
      <c r="A43">
        <v>353</v>
      </c>
      <c r="C43" s="13">
        <v>43087</v>
      </c>
      <c r="D43" s="58" t="str">
        <f>INDEX(ｶﾚﾝﾀﾞｰ!$C$5:$QQ$44,VLOOKUP(初期入力!$D$4,初期入力!$H$3:$J$18,3,0),A43)</f>
        <v>日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43087</v>
      </c>
      <c r="N43" s="29" t="str">
        <f t="shared" si="1"/>
        <v>日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354</v>
      </c>
      <c r="C44" s="13">
        <v>43088</v>
      </c>
      <c r="D44" s="58" t="str">
        <f>INDEX(ｶﾚﾝﾀﾞｰ!$C$5:$QQ$44,VLOOKUP(初期入力!$D$4,初期入力!$H$3:$J$18,3,0),A44)</f>
        <v>月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43088</v>
      </c>
      <c r="N44" s="29" t="str">
        <f t="shared" si="1"/>
        <v>月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355</v>
      </c>
      <c r="C45" s="13">
        <v>43089</v>
      </c>
      <c r="D45" s="58" t="str">
        <f>INDEX(ｶﾚﾝﾀﾞｰ!$C$5:$QQ$44,VLOOKUP(初期入力!$D$4,初期入力!$H$3:$J$18,3,0),A45)</f>
        <v>火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43089</v>
      </c>
      <c r="N45" s="29" t="str">
        <f t="shared" si="1"/>
        <v>火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356</v>
      </c>
      <c r="C56" s="13">
        <v>43090</v>
      </c>
      <c r="D56" s="58" t="str">
        <f>INDEX(ｶﾚﾝﾀﾞｰ!$C$5:$QQ$44,VLOOKUP(初期入力!$D$4,初期入力!$H$3:$J$18,3,0),A56)</f>
        <v>水</v>
      </c>
      <c r="E56" s="63"/>
      <c r="F56" s="33" t="s">
        <v>43</v>
      </c>
      <c r="G56" s="29"/>
      <c r="H56" s="292"/>
      <c r="I56" s="293"/>
      <c r="J56" s="30"/>
      <c r="K56" s="29"/>
      <c r="L56" s="48"/>
      <c r="M56" s="13">
        <f t="shared" ref="M56:O66" si="3">C56</f>
        <v>43090</v>
      </c>
      <c r="N56" s="29" t="str">
        <f t="shared" si="3"/>
        <v>水</v>
      </c>
      <c r="O56" s="62">
        <f>E56</f>
        <v>0</v>
      </c>
      <c r="P56" s="30" t="str">
        <f t="shared" ref="P56:P66" si="4">F56</f>
        <v>休</v>
      </c>
      <c r="Q56" s="34"/>
      <c r="R56" s="294"/>
      <c r="S56" s="295"/>
      <c r="T56" s="33" t="s">
        <v>43</v>
      </c>
      <c r="U56" s="34"/>
    </row>
    <row r="57" spans="1:25" ht="46.5" customHeight="1">
      <c r="A57">
        <v>357</v>
      </c>
      <c r="C57" s="13">
        <v>43091</v>
      </c>
      <c r="D57" s="58" t="str">
        <f>INDEX(ｶﾚﾝﾀﾞｰ!$C$5:$QQ$44,VLOOKUP(初期入力!$D$4,初期入力!$H$3:$J$18,3,0),A57)</f>
        <v>木</v>
      </c>
      <c r="E57" s="63"/>
      <c r="F57" s="33" t="s">
        <v>43</v>
      </c>
      <c r="G57" s="29"/>
      <c r="H57" s="292"/>
      <c r="I57" s="293"/>
      <c r="J57" s="30"/>
      <c r="K57" s="29"/>
      <c r="L57" s="48"/>
      <c r="M57" s="13">
        <f t="shared" si="3"/>
        <v>43091</v>
      </c>
      <c r="N57" s="29" t="str">
        <f t="shared" si="3"/>
        <v>木</v>
      </c>
      <c r="O57" s="62">
        <f t="shared" si="3"/>
        <v>0</v>
      </c>
      <c r="P57" s="30" t="str">
        <f t="shared" si="4"/>
        <v>休</v>
      </c>
      <c r="Q57" s="34"/>
      <c r="R57" s="294"/>
      <c r="S57" s="295"/>
      <c r="T57" s="33" t="s">
        <v>43</v>
      </c>
      <c r="U57" s="34"/>
    </row>
    <row r="58" spans="1:25" ht="46.5" customHeight="1">
      <c r="A58">
        <v>358</v>
      </c>
      <c r="C58" s="13">
        <v>43092</v>
      </c>
      <c r="D58" s="58" t="str">
        <f>INDEX(ｶﾚﾝﾀﾞｰ!$C$5:$QQ$44,VLOOKUP(初期入力!$D$4,初期入力!$H$3:$J$18,3,0),A58)</f>
        <v>金</v>
      </c>
      <c r="E58" s="63"/>
      <c r="F58" s="33" t="s">
        <v>11</v>
      </c>
      <c r="G58" s="12"/>
      <c r="H58" s="292"/>
      <c r="I58" s="293"/>
      <c r="J58" s="30"/>
      <c r="K58" s="29"/>
      <c r="L58" s="48"/>
      <c r="M58" s="13">
        <f t="shared" si="3"/>
        <v>43092</v>
      </c>
      <c r="N58" s="29" t="str">
        <f t="shared" si="3"/>
        <v>金</v>
      </c>
      <c r="O58" s="62">
        <f t="shared" si="3"/>
        <v>0</v>
      </c>
      <c r="P58" s="30" t="str">
        <f t="shared" si="4"/>
        <v>■</v>
      </c>
      <c r="Q58" s="34"/>
      <c r="R58" s="294"/>
      <c r="S58" s="295"/>
      <c r="T58" s="33" t="s">
        <v>11</v>
      </c>
      <c r="U58" s="34"/>
    </row>
    <row r="59" spans="1:25" ht="46.5" customHeight="1">
      <c r="A59">
        <v>359</v>
      </c>
      <c r="C59" s="13">
        <v>43093</v>
      </c>
      <c r="D59" s="58" t="str">
        <f>INDEX(ｶﾚﾝﾀﾞｰ!$C$5:$QQ$44,VLOOKUP(初期入力!$D$4,初期入力!$H$3:$J$18,3,0),A59)</f>
        <v>土</v>
      </c>
      <c r="E59" s="63"/>
      <c r="F59" s="33" t="s">
        <v>11</v>
      </c>
      <c r="G59" s="12"/>
      <c r="H59" s="292"/>
      <c r="I59" s="293"/>
      <c r="J59" s="30"/>
      <c r="K59" s="29"/>
      <c r="L59" s="48"/>
      <c r="M59" s="13">
        <f t="shared" si="3"/>
        <v>43093</v>
      </c>
      <c r="N59" s="29" t="str">
        <f t="shared" si="3"/>
        <v>土</v>
      </c>
      <c r="O59" s="62">
        <f t="shared" si="3"/>
        <v>0</v>
      </c>
      <c r="P59" s="30" t="str">
        <f t="shared" si="4"/>
        <v>■</v>
      </c>
      <c r="Q59" s="34"/>
      <c r="R59" s="294"/>
      <c r="S59" s="295"/>
      <c r="T59" s="33" t="s">
        <v>11</v>
      </c>
      <c r="U59" s="34"/>
    </row>
    <row r="60" spans="1:25" ht="46.5" customHeight="1">
      <c r="A60">
        <v>360</v>
      </c>
      <c r="C60" s="13">
        <v>43094</v>
      </c>
      <c r="D60" s="58" t="str">
        <f>INDEX(ｶﾚﾝﾀﾞｰ!$C$5:$QQ$44,VLOOKUP(初期入力!$D$4,初期入力!$H$3:$J$18,3,0),A60)</f>
        <v>日</v>
      </c>
      <c r="E60" s="63"/>
      <c r="F60" s="33" t="s">
        <v>11</v>
      </c>
      <c r="G60" s="29"/>
      <c r="H60" s="292"/>
      <c r="I60" s="293"/>
      <c r="J60" s="30"/>
      <c r="K60" s="29"/>
      <c r="L60" s="48"/>
      <c r="M60" s="13">
        <f t="shared" si="3"/>
        <v>43094</v>
      </c>
      <c r="N60" s="29" t="str">
        <f t="shared" si="3"/>
        <v>日</v>
      </c>
      <c r="O60" s="62">
        <f t="shared" si="3"/>
        <v>0</v>
      </c>
      <c r="P60" s="30" t="str">
        <f t="shared" si="4"/>
        <v>■</v>
      </c>
      <c r="Q60" s="34"/>
      <c r="R60" s="294"/>
      <c r="S60" s="295"/>
      <c r="T60" s="33" t="s">
        <v>11</v>
      </c>
      <c r="U60" s="34"/>
    </row>
    <row r="61" spans="1:25" ht="46.5" customHeight="1">
      <c r="A61">
        <v>361</v>
      </c>
      <c r="C61" s="13">
        <v>43095</v>
      </c>
      <c r="D61" s="58" t="str">
        <f>INDEX(ｶﾚﾝﾀﾞｰ!$C$5:$QQ$44,VLOOKUP(初期入力!$D$4,初期入力!$H$3:$J$18,3,0),A61)</f>
        <v>月</v>
      </c>
      <c r="E61" s="63"/>
      <c r="F61" s="33" t="s">
        <v>11</v>
      </c>
      <c r="G61" s="29"/>
      <c r="H61" s="292"/>
      <c r="I61" s="293"/>
      <c r="J61" s="30"/>
      <c r="K61" s="29"/>
      <c r="L61" s="48"/>
      <c r="M61" s="13">
        <f t="shared" si="3"/>
        <v>43095</v>
      </c>
      <c r="N61" s="29" t="str">
        <f t="shared" si="3"/>
        <v>月</v>
      </c>
      <c r="O61" s="62">
        <f t="shared" si="3"/>
        <v>0</v>
      </c>
      <c r="P61" s="30" t="str">
        <f t="shared" si="4"/>
        <v>■</v>
      </c>
      <c r="Q61" s="34"/>
      <c r="R61" s="294"/>
      <c r="S61" s="295"/>
      <c r="T61" s="33" t="s">
        <v>11</v>
      </c>
      <c r="U61" s="34"/>
    </row>
    <row r="62" spans="1:25" ht="46.5" customHeight="1">
      <c r="A62">
        <v>362</v>
      </c>
      <c r="C62" s="13">
        <v>43096</v>
      </c>
      <c r="D62" s="58" t="str">
        <f>INDEX(ｶﾚﾝﾀﾞｰ!$C$5:$QQ$44,VLOOKUP(初期入力!$D$4,初期入力!$H$3:$J$18,3,0),A62)</f>
        <v>火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43096</v>
      </c>
      <c r="N62" s="29" t="str">
        <f t="shared" si="3"/>
        <v>火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11</v>
      </c>
      <c r="U62" s="34"/>
    </row>
    <row r="63" spans="1:25" ht="46.5" customHeight="1">
      <c r="A63">
        <v>363</v>
      </c>
      <c r="C63" s="13">
        <v>43097</v>
      </c>
      <c r="D63" s="58" t="str">
        <f>INDEX(ｶﾚﾝﾀﾞｰ!$C$5:$QQ$44,VLOOKUP(初期入力!$D$4,初期入力!$H$3:$J$18,3,0),A63)</f>
        <v>水</v>
      </c>
      <c r="E63" s="63"/>
      <c r="F63" s="33" t="s">
        <v>43</v>
      </c>
      <c r="G63" s="29"/>
      <c r="H63" s="292"/>
      <c r="I63" s="293"/>
      <c r="J63" s="30"/>
      <c r="K63" s="29"/>
      <c r="L63" s="48"/>
      <c r="M63" s="13">
        <f t="shared" si="3"/>
        <v>43097</v>
      </c>
      <c r="N63" s="29" t="str">
        <f t="shared" si="3"/>
        <v>水</v>
      </c>
      <c r="O63" s="62">
        <f t="shared" si="3"/>
        <v>0</v>
      </c>
      <c r="P63" s="30" t="str">
        <f t="shared" si="4"/>
        <v>休</v>
      </c>
      <c r="Q63" s="34"/>
      <c r="R63" s="294"/>
      <c r="S63" s="295"/>
      <c r="T63" s="33" t="s">
        <v>43</v>
      </c>
      <c r="U63" s="34"/>
    </row>
    <row r="64" spans="1:25" ht="46.5" customHeight="1">
      <c r="A64">
        <v>364</v>
      </c>
      <c r="C64" s="13">
        <v>43098</v>
      </c>
      <c r="D64" s="58" t="str">
        <f>INDEX(ｶﾚﾝﾀﾞｰ!$C$5:$QQ$44,VLOOKUP(初期入力!$D$4,初期入力!$H$3:$J$18,3,0),A64)</f>
        <v>木</v>
      </c>
      <c r="E64" s="63"/>
      <c r="F64" s="33" t="s">
        <v>43</v>
      </c>
      <c r="G64" s="29"/>
      <c r="H64" s="292"/>
      <c r="I64" s="293"/>
      <c r="J64" s="30"/>
      <c r="K64" s="29"/>
      <c r="L64" s="48"/>
      <c r="M64" s="13">
        <f t="shared" si="3"/>
        <v>43098</v>
      </c>
      <c r="N64" s="29" t="str">
        <f t="shared" si="3"/>
        <v>木</v>
      </c>
      <c r="O64" s="62">
        <f t="shared" si="3"/>
        <v>0</v>
      </c>
      <c r="P64" s="30" t="str">
        <f t="shared" si="4"/>
        <v>休</v>
      </c>
      <c r="Q64" s="34"/>
      <c r="R64" s="294"/>
      <c r="S64" s="295"/>
      <c r="T64" s="33" t="s">
        <v>43</v>
      </c>
      <c r="U64" s="34"/>
    </row>
    <row r="65" spans="1:24" ht="46.5" customHeight="1">
      <c r="A65">
        <v>365</v>
      </c>
      <c r="C65" s="13">
        <v>43099</v>
      </c>
      <c r="D65" s="58" t="str">
        <f>INDEX(ｶﾚﾝﾀﾞｰ!$C$5:$QQ$44,VLOOKUP(初期入力!$D$4,初期入力!$H$3:$J$18,3,0),A65)</f>
        <v>金</v>
      </c>
      <c r="E65" s="63"/>
      <c r="F65" s="33" t="s">
        <v>43</v>
      </c>
      <c r="G65" s="29"/>
      <c r="H65" s="292"/>
      <c r="I65" s="293"/>
      <c r="J65" s="30"/>
      <c r="K65" s="29"/>
      <c r="L65" s="48"/>
      <c r="M65" s="13">
        <f t="shared" si="3"/>
        <v>43099</v>
      </c>
      <c r="N65" s="29" t="str">
        <f t="shared" si="3"/>
        <v>金</v>
      </c>
      <c r="O65" s="62">
        <f t="shared" si="3"/>
        <v>0</v>
      </c>
      <c r="P65" s="30" t="str">
        <f t="shared" si="4"/>
        <v>休</v>
      </c>
      <c r="Q65" s="34"/>
      <c r="R65" s="294"/>
      <c r="S65" s="295"/>
      <c r="T65" s="33" t="s">
        <v>43</v>
      </c>
      <c r="U65" s="34"/>
    </row>
    <row r="66" spans="1:24" ht="46.5" customHeight="1">
      <c r="A66">
        <v>366</v>
      </c>
      <c r="C66" s="13">
        <v>43100</v>
      </c>
      <c r="D66" s="58" t="str">
        <f>INDEX(ｶﾚﾝﾀﾞｰ!$C$5:$QQ$44,VLOOKUP(初期入力!$D$4,初期入力!$H$3:$J$18,3,0),A66)</f>
        <v>土</v>
      </c>
      <c r="E66" s="63"/>
      <c r="F66" s="33" t="s">
        <v>43</v>
      </c>
      <c r="G66" s="29"/>
      <c r="H66" s="292"/>
      <c r="I66" s="293"/>
      <c r="J66" s="30"/>
      <c r="K66" s="29"/>
      <c r="L66" s="48"/>
      <c r="M66" s="13">
        <f t="shared" si="3"/>
        <v>43100</v>
      </c>
      <c r="N66" s="29" t="str">
        <f t="shared" si="3"/>
        <v>土</v>
      </c>
      <c r="O66" s="62">
        <f t="shared" si="3"/>
        <v>0</v>
      </c>
      <c r="P66" s="30" t="str">
        <f t="shared" si="4"/>
        <v>休</v>
      </c>
      <c r="Q66" s="34"/>
      <c r="R66" s="294"/>
      <c r="S66" s="295"/>
      <c r="T66" s="33" t="s">
        <v>43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C00-000000000000}">
      <formula1>$X$5:$X$7</formula1>
    </dataValidation>
    <dataValidation type="list" allowBlank="1" showInputMessage="1" showErrorMessage="1" sqref="T16:T26 F36:F46 T36:T46 F56:F66 F16:F26 T56:T66" xr:uid="{00000000-0002-0000-0C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75"/>
  <sheetViews>
    <sheetView showGridLines="0" showZeros="0" topLeftCell="B1" zoomScaleNormal="100" workbookViewId="0">
      <pane ySplit="15" topLeftCell="A76" activePane="bottomLeft" state="frozen"/>
      <selection activeCell="N17" sqref="N17"/>
      <selection pane="bottomLeft" activeCell="G79" sqref="G7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367</v>
      </c>
      <c r="C16" s="13">
        <v>42736</v>
      </c>
      <c r="D16" s="58" t="str">
        <f>INDEX(ｶﾚﾝﾀﾞｰ!$C$5:$QQ$44,VLOOKUP(初期入力!$D$4,初期入力!$H$3:$J$18,3,0),A16)</f>
        <v>日</v>
      </c>
      <c r="E16" s="63"/>
      <c r="F16" s="33" t="s">
        <v>43</v>
      </c>
      <c r="G16" s="29"/>
      <c r="H16" s="292"/>
      <c r="I16" s="293"/>
      <c r="J16" s="30"/>
      <c r="K16" s="29"/>
      <c r="L16" s="48"/>
      <c r="M16" s="13">
        <f>C16</f>
        <v>42736</v>
      </c>
      <c r="N16" s="29" t="str">
        <f>D16</f>
        <v>日</v>
      </c>
      <c r="O16" s="62">
        <f>E16</f>
        <v>0</v>
      </c>
      <c r="P16" s="30" t="str">
        <f>F16</f>
        <v>休</v>
      </c>
      <c r="Q16" s="34"/>
      <c r="R16" s="294"/>
      <c r="S16" s="295"/>
      <c r="T16" s="33" t="s">
        <v>43</v>
      </c>
      <c r="U16" s="34"/>
    </row>
    <row r="17" spans="1:24" ht="46.5" customHeight="1">
      <c r="A17">
        <v>368</v>
      </c>
      <c r="C17" s="13">
        <v>42737</v>
      </c>
      <c r="D17" s="58" t="str">
        <f>INDEX(ｶﾚﾝﾀﾞｰ!$C$5:$QQ$44,VLOOKUP(初期入力!$D$4,初期入力!$H$3:$J$18,3,0),A17)</f>
        <v>月</v>
      </c>
      <c r="E17" s="63"/>
      <c r="F17" s="33" t="s">
        <v>43</v>
      </c>
      <c r="G17" s="29"/>
      <c r="H17" s="292"/>
      <c r="I17" s="293"/>
      <c r="J17" s="30"/>
      <c r="K17" s="29"/>
      <c r="L17" s="48"/>
      <c r="M17" s="13">
        <f t="shared" ref="M17:P26" si="0">C17</f>
        <v>42737</v>
      </c>
      <c r="N17" s="29" t="str">
        <f t="shared" si="0"/>
        <v>月</v>
      </c>
      <c r="O17" s="62">
        <f t="shared" si="0"/>
        <v>0</v>
      </c>
      <c r="P17" s="30" t="str">
        <f t="shared" si="0"/>
        <v>休</v>
      </c>
      <c r="Q17" s="34"/>
      <c r="R17" s="294"/>
      <c r="S17" s="295"/>
      <c r="T17" s="33" t="s">
        <v>43</v>
      </c>
      <c r="U17" s="34"/>
    </row>
    <row r="18" spans="1:24" ht="46.5" customHeight="1">
      <c r="A18">
        <v>369</v>
      </c>
      <c r="C18" s="13">
        <v>42738</v>
      </c>
      <c r="D18" s="58" t="str">
        <f>INDEX(ｶﾚﾝﾀﾞｰ!$C$5:$QQ$44,VLOOKUP(初期入力!$D$4,初期入力!$H$3:$J$18,3,0),A18)</f>
        <v>火</v>
      </c>
      <c r="E18" s="63"/>
      <c r="F18" s="33" t="s">
        <v>43</v>
      </c>
      <c r="G18" s="12"/>
      <c r="H18" s="292"/>
      <c r="I18" s="293"/>
      <c r="J18" s="30"/>
      <c r="K18" s="29"/>
      <c r="L18" s="48"/>
      <c r="M18" s="13">
        <f t="shared" si="0"/>
        <v>42738</v>
      </c>
      <c r="N18" s="29" t="str">
        <f t="shared" si="0"/>
        <v>火</v>
      </c>
      <c r="O18" s="62">
        <f t="shared" si="0"/>
        <v>0</v>
      </c>
      <c r="P18" s="30" t="str">
        <f t="shared" si="0"/>
        <v>休</v>
      </c>
      <c r="Q18" s="34"/>
      <c r="R18" s="294"/>
      <c r="S18" s="295"/>
      <c r="T18" s="33" t="s">
        <v>43</v>
      </c>
      <c r="U18" s="34"/>
    </row>
    <row r="19" spans="1:24" ht="46.5" customHeight="1">
      <c r="A19">
        <v>370</v>
      </c>
      <c r="C19" s="13">
        <v>42739</v>
      </c>
      <c r="D19" s="58" t="str">
        <f>INDEX(ｶﾚﾝﾀﾞｰ!$C$5:$QQ$44,VLOOKUP(初期入力!$D$4,初期入力!$H$3:$J$18,3,0),A19)</f>
        <v>水</v>
      </c>
      <c r="E19" s="63"/>
      <c r="F19" s="33" t="s">
        <v>43</v>
      </c>
      <c r="G19" s="12"/>
      <c r="H19" s="292"/>
      <c r="I19" s="293"/>
      <c r="J19" s="30"/>
      <c r="K19" s="29"/>
      <c r="L19" s="48"/>
      <c r="M19" s="13">
        <f t="shared" si="0"/>
        <v>42739</v>
      </c>
      <c r="N19" s="29" t="str">
        <f t="shared" si="0"/>
        <v>水</v>
      </c>
      <c r="O19" s="62">
        <f t="shared" si="0"/>
        <v>0</v>
      </c>
      <c r="P19" s="30" t="str">
        <f t="shared" si="0"/>
        <v>休</v>
      </c>
      <c r="Q19" s="34"/>
      <c r="R19" s="294"/>
      <c r="S19" s="295"/>
      <c r="T19" s="33" t="s">
        <v>43</v>
      </c>
      <c r="U19" s="34"/>
    </row>
    <row r="20" spans="1:24" ht="46.5" customHeight="1">
      <c r="A20">
        <v>371</v>
      </c>
      <c r="C20" s="13">
        <v>42740</v>
      </c>
      <c r="D20" s="58" t="str">
        <f>INDEX(ｶﾚﾝﾀﾞｰ!$C$5:$QQ$44,VLOOKUP(初期入力!$D$4,初期入力!$H$3:$J$18,3,0),A20)</f>
        <v>木</v>
      </c>
      <c r="E20" s="63"/>
      <c r="F20" s="33" t="s">
        <v>43</v>
      </c>
      <c r="G20" s="29"/>
      <c r="H20" s="292"/>
      <c r="I20" s="293"/>
      <c r="J20" s="30"/>
      <c r="K20" s="29"/>
      <c r="L20" s="48"/>
      <c r="M20" s="13">
        <f t="shared" si="0"/>
        <v>42740</v>
      </c>
      <c r="N20" s="29" t="str">
        <f t="shared" si="0"/>
        <v>木</v>
      </c>
      <c r="O20" s="62">
        <f t="shared" si="0"/>
        <v>0</v>
      </c>
      <c r="P20" s="30" t="str">
        <f t="shared" si="0"/>
        <v>休</v>
      </c>
      <c r="Q20" s="34"/>
      <c r="R20" s="294"/>
      <c r="S20" s="295"/>
      <c r="T20" s="33" t="s">
        <v>43</v>
      </c>
      <c r="U20" s="34"/>
    </row>
    <row r="21" spans="1:24" ht="46.5" customHeight="1">
      <c r="A21">
        <v>372</v>
      </c>
      <c r="C21" s="13">
        <v>42741</v>
      </c>
      <c r="D21" s="58" t="str">
        <f>INDEX(ｶﾚﾝﾀﾞｰ!$C$5:$QQ$44,VLOOKUP(初期入力!$D$4,初期入力!$H$3:$J$18,3,0),A21)</f>
        <v>金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42741</v>
      </c>
      <c r="N21" s="29" t="str">
        <f t="shared" si="0"/>
        <v>金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373</v>
      </c>
      <c r="C22" s="13">
        <v>42742</v>
      </c>
      <c r="D22" s="58" t="str">
        <f>INDEX(ｶﾚﾝﾀﾞｰ!$C$5:$QQ$44,VLOOKUP(初期入力!$D$4,初期入力!$H$3:$J$18,3,0),A22)</f>
        <v>土</v>
      </c>
      <c r="E22" s="63"/>
      <c r="F22" s="33" t="s">
        <v>11</v>
      </c>
      <c r="G22" s="29"/>
      <c r="H22" s="292"/>
      <c r="I22" s="293"/>
      <c r="J22" s="30"/>
      <c r="K22" s="29"/>
      <c r="L22" s="48"/>
      <c r="M22" s="13">
        <f t="shared" si="0"/>
        <v>42742</v>
      </c>
      <c r="N22" s="29" t="str">
        <f t="shared" si="0"/>
        <v>土</v>
      </c>
      <c r="O22" s="62">
        <f t="shared" si="0"/>
        <v>0</v>
      </c>
      <c r="P22" s="30" t="str">
        <f t="shared" si="0"/>
        <v>■</v>
      </c>
      <c r="Q22" s="34"/>
      <c r="R22" s="294"/>
      <c r="S22" s="295"/>
      <c r="T22" s="33" t="s">
        <v>11</v>
      </c>
      <c r="U22" s="34"/>
    </row>
    <row r="23" spans="1:24" ht="46.5" customHeight="1">
      <c r="A23">
        <v>374</v>
      </c>
      <c r="C23" s="13">
        <v>42743</v>
      </c>
      <c r="D23" s="58" t="str">
        <f>INDEX(ｶﾚﾝﾀﾞｰ!$C$5:$QQ$44,VLOOKUP(初期入力!$D$4,初期入力!$H$3:$J$18,3,0),A23)</f>
        <v>日</v>
      </c>
      <c r="E23" s="63"/>
      <c r="F23" s="33" t="s">
        <v>11</v>
      </c>
      <c r="G23" s="29"/>
      <c r="H23" s="292"/>
      <c r="I23" s="293"/>
      <c r="J23" s="30"/>
      <c r="K23" s="29"/>
      <c r="L23" s="48"/>
      <c r="M23" s="13">
        <f t="shared" si="0"/>
        <v>42743</v>
      </c>
      <c r="N23" s="29" t="str">
        <f t="shared" si="0"/>
        <v>日</v>
      </c>
      <c r="O23" s="62">
        <f t="shared" si="0"/>
        <v>0</v>
      </c>
      <c r="P23" s="30" t="str">
        <f t="shared" si="0"/>
        <v>■</v>
      </c>
      <c r="Q23" s="34"/>
      <c r="R23" s="294"/>
      <c r="S23" s="295"/>
      <c r="T23" s="33" t="s">
        <v>11</v>
      </c>
      <c r="U23" s="34"/>
    </row>
    <row r="24" spans="1:24" ht="46.5" customHeight="1">
      <c r="A24">
        <v>375</v>
      </c>
      <c r="C24" s="13">
        <v>42744</v>
      </c>
      <c r="D24" s="58" t="str">
        <f>INDEX(ｶﾚﾝﾀﾞｰ!$C$5:$QQ$44,VLOOKUP(初期入力!$D$4,初期入力!$H$3:$J$18,3,0),A24)</f>
        <v>月</v>
      </c>
      <c r="E24" s="63"/>
      <c r="F24" s="33" t="s">
        <v>11</v>
      </c>
      <c r="G24" s="29"/>
      <c r="H24" s="292"/>
      <c r="I24" s="293"/>
      <c r="J24" s="30"/>
      <c r="K24" s="29"/>
      <c r="L24" s="48"/>
      <c r="M24" s="13">
        <f t="shared" si="0"/>
        <v>42744</v>
      </c>
      <c r="N24" s="29" t="str">
        <f t="shared" si="0"/>
        <v>月</v>
      </c>
      <c r="O24" s="62">
        <f t="shared" si="0"/>
        <v>0</v>
      </c>
      <c r="P24" s="30" t="str">
        <f t="shared" si="0"/>
        <v>■</v>
      </c>
      <c r="Q24" s="34"/>
      <c r="R24" s="294"/>
      <c r="S24" s="295"/>
      <c r="T24" s="33" t="s">
        <v>11</v>
      </c>
      <c r="U24" s="34"/>
    </row>
    <row r="25" spans="1:24" ht="46.5" customHeight="1">
      <c r="A25">
        <v>376</v>
      </c>
      <c r="C25" s="13">
        <v>42745</v>
      </c>
      <c r="D25" s="58" t="str">
        <f>INDEX(ｶﾚﾝﾀﾞｰ!$C$5:$QQ$44,VLOOKUP(初期入力!$D$4,初期入力!$H$3:$J$18,3,0),A25)</f>
        <v>火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42745</v>
      </c>
      <c r="N25" s="29" t="str">
        <f t="shared" si="0"/>
        <v>火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377</v>
      </c>
      <c r="C36" s="13">
        <v>42746</v>
      </c>
      <c r="D36" s="58" t="str">
        <f>INDEX(ｶﾚﾝﾀﾞｰ!$C$5:$QQ$44,VLOOKUP(初期入力!$D$4,初期入力!$H$3:$J$18,3,0),A36)</f>
        <v>水</v>
      </c>
      <c r="E36" s="63"/>
      <c r="F36" s="33" t="s">
        <v>43</v>
      </c>
      <c r="G36" s="29"/>
      <c r="H36" s="292"/>
      <c r="I36" s="293"/>
      <c r="J36" s="30"/>
      <c r="K36" s="29"/>
      <c r="L36" s="48"/>
      <c r="M36" s="13">
        <f t="shared" ref="M36:O46" si="1">C36</f>
        <v>42746</v>
      </c>
      <c r="N36" s="29" t="str">
        <f t="shared" si="1"/>
        <v>水</v>
      </c>
      <c r="O36" s="62">
        <f>E36</f>
        <v>0</v>
      </c>
      <c r="P36" s="30" t="str">
        <f t="shared" ref="P36:P46" si="2">F36</f>
        <v>休</v>
      </c>
      <c r="Q36" s="34"/>
      <c r="R36" s="294"/>
      <c r="S36" s="295"/>
      <c r="T36" s="33" t="s">
        <v>43</v>
      </c>
      <c r="U36" s="34"/>
    </row>
    <row r="37" spans="1:21" ht="46.5" customHeight="1">
      <c r="A37">
        <v>378</v>
      </c>
      <c r="C37" s="13">
        <v>42747</v>
      </c>
      <c r="D37" s="58" t="str">
        <f>INDEX(ｶﾚﾝﾀﾞｰ!$C$5:$QQ$44,VLOOKUP(初期入力!$D$4,初期入力!$H$3:$J$18,3,0),A37)</f>
        <v>木</v>
      </c>
      <c r="E37" s="63"/>
      <c r="F37" s="33" t="s">
        <v>43</v>
      </c>
      <c r="G37" s="29"/>
      <c r="H37" s="292"/>
      <c r="I37" s="293"/>
      <c r="J37" s="30"/>
      <c r="K37" s="29"/>
      <c r="L37" s="48"/>
      <c r="M37" s="13">
        <f t="shared" si="1"/>
        <v>42747</v>
      </c>
      <c r="N37" s="29" t="str">
        <f t="shared" si="1"/>
        <v>木</v>
      </c>
      <c r="O37" s="62">
        <f t="shared" si="1"/>
        <v>0</v>
      </c>
      <c r="P37" s="30" t="str">
        <f t="shared" si="2"/>
        <v>休</v>
      </c>
      <c r="Q37" s="34"/>
      <c r="R37" s="294"/>
      <c r="S37" s="295"/>
      <c r="T37" s="33" t="s">
        <v>43</v>
      </c>
      <c r="U37" s="34"/>
    </row>
    <row r="38" spans="1:21" ht="46.5" customHeight="1">
      <c r="A38">
        <v>379</v>
      </c>
      <c r="C38" s="13">
        <v>42748</v>
      </c>
      <c r="D38" s="58" t="str">
        <f>INDEX(ｶﾚﾝﾀﾞｰ!$C$5:$QQ$44,VLOOKUP(初期入力!$D$4,初期入力!$H$3:$J$18,3,0),A38)</f>
        <v>金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42748</v>
      </c>
      <c r="N38" s="29" t="str">
        <f t="shared" si="1"/>
        <v>金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11</v>
      </c>
      <c r="U38" s="34"/>
    </row>
    <row r="39" spans="1:21" ht="46.5" customHeight="1">
      <c r="A39">
        <v>380</v>
      </c>
      <c r="C39" s="13">
        <v>42749</v>
      </c>
      <c r="D39" s="58" t="str">
        <f>INDEX(ｶﾚﾝﾀﾞｰ!$C$5:$QQ$44,VLOOKUP(初期入力!$D$4,初期入力!$H$3:$J$18,3,0),A39)</f>
        <v>土</v>
      </c>
      <c r="E39" s="63"/>
      <c r="F39" s="33" t="s">
        <v>11</v>
      </c>
      <c r="G39" s="12"/>
      <c r="H39" s="292"/>
      <c r="I39" s="293"/>
      <c r="J39" s="30"/>
      <c r="K39" s="29"/>
      <c r="L39" s="48"/>
      <c r="M39" s="13">
        <f t="shared" si="1"/>
        <v>42749</v>
      </c>
      <c r="N39" s="29" t="str">
        <f t="shared" si="1"/>
        <v>土</v>
      </c>
      <c r="O39" s="62">
        <f t="shared" si="1"/>
        <v>0</v>
      </c>
      <c r="P39" s="30" t="str">
        <f t="shared" si="2"/>
        <v>■</v>
      </c>
      <c r="Q39" s="34"/>
      <c r="R39" s="294"/>
      <c r="S39" s="295"/>
      <c r="T39" s="33" t="s">
        <v>11</v>
      </c>
      <c r="U39" s="34"/>
    </row>
    <row r="40" spans="1:21" ht="46.5" customHeight="1">
      <c r="A40">
        <v>381</v>
      </c>
      <c r="C40" s="13">
        <v>42750</v>
      </c>
      <c r="D40" s="58" t="str">
        <f>INDEX(ｶﾚﾝﾀﾞｰ!$C$5:$QQ$44,VLOOKUP(初期入力!$D$4,初期入力!$H$3:$J$18,3,0),A40)</f>
        <v>日</v>
      </c>
      <c r="E40" s="63"/>
      <c r="F40" s="33" t="s">
        <v>11</v>
      </c>
      <c r="G40" s="29"/>
      <c r="H40" s="292"/>
      <c r="I40" s="293"/>
      <c r="J40" s="30"/>
      <c r="K40" s="29"/>
      <c r="L40" s="48"/>
      <c r="M40" s="13">
        <f t="shared" si="1"/>
        <v>42750</v>
      </c>
      <c r="N40" s="29" t="str">
        <f t="shared" si="1"/>
        <v>日</v>
      </c>
      <c r="O40" s="62">
        <f t="shared" si="1"/>
        <v>0</v>
      </c>
      <c r="P40" s="30" t="str">
        <f t="shared" si="2"/>
        <v>■</v>
      </c>
      <c r="Q40" s="34"/>
      <c r="R40" s="294"/>
      <c r="S40" s="295"/>
      <c r="T40" s="33" t="s">
        <v>11</v>
      </c>
      <c r="U40" s="34"/>
    </row>
    <row r="41" spans="1:21" ht="46.5" customHeight="1">
      <c r="A41">
        <v>382</v>
      </c>
      <c r="C41" s="13">
        <v>42751</v>
      </c>
      <c r="D41" s="58" t="str">
        <f>INDEX(ｶﾚﾝﾀﾞｰ!$C$5:$QQ$44,VLOOKUP(初期入力!$D$4,初期入力!$H$3:$J$18,3,0),A41)</f>
        <v>月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42751</v>
      </c>
      <c r="N41" s="29" t="str">
        <f t="shared" si="1"/>
        <v>月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11</v>
      </c>
      <c r="U41" s="34"/>
    </row>
    <row r="42" spans="1:21" ht="46.5" customHeight="1">
      <c r="A42">
        <v>383</v>
      </c>
      <c r="C42" s="13">
        <v>42752</v>
      </c>
      <c r="D42" s="58" t="str">
        <f>INDEX(ｶﾚﾝﾀﾞｰ!$C$5:$QQ$44,VLOOKUP(初期入力!$D$4,初期入力!$H$3:$J$18,3,0),A42)</f>
        <v>火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42752</v>
      </c>
      <c r="N42" s="29" t="str">
        <f t="shared" si="1"/>
        <v>火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11</v>
      </c>
      <c r="U42" s="34"/>
    </row>
    <row r="43" spans="1:21" ht="46.5" customHeight="1">
      <c r="A43">
        <v>384</v>
      </c>
      <c r="C43" s="13">
        <v>42753</v>
      </c>
      <c r="D43" s="58" t="str">
        <f>INDEX(ｶﾚﾝﾀﾞｰ!$C$5:$QQ$44,VLOOKUP(初期入力!$D$4,初期入力!$H$3:$J$18,3,0),A43)</f>
        <v>水</v>
      </c>
      <c r="E43" s="63"/>
      <c r="F43" s="33" t="s">
        <v>43</v>
      </c>
      <c r="G43" s="29"/>
      <c r="H43" s="292"/>
      <c r="I43" s="293"/>
      <c r="J43" s="30"/>
      <c r="K43" s="29"/>
      <c r="L43" s="48"/>
      <c r="M43" s="13">
        <f t="shared" si="1"/>
        <v>42753</v>
      </c>
      <c r="N43" s="29" t="str">
        <f t="shared" si="1"/>
        <v>水</v>
      </c>
      <c r="O43" s="62">
        <f t="shared" si="1"/>
        <v>0</v>
      </c>
      <c r="P43" s="30" t="str">
        <f t="shared" si="2"/>
        <v>休</v>
      </c>
      <c r="Q43" s="34"/>
      <c r="R43" s="294"/>
      <c r="S43" s="295"/>
      <c r="T43" s="33" t="s">
        <v>43</v>
      </c>
      <c r="U43" s="34"/>
    </row>
    <row r="44" spans="1:21" ht="46.5" customHeight="1">
      <c r="A44">
        <v>385</v>
      </c>
      <c r="C44" s="13">
        <v>42754</v>
      </c>
      <c r="D44" s="58" t="str">
        <f>INDEX(ｶﾚﾝﾀﾞｰ!$C$5:$QQ$44,VLOOKUP(初期入力!$D$4,初期入力!$H$3:$J$18,3,0),A44)</f>
        <v>木</v>
      </c>
      <c r="E44" s="63"/>
      <c r="F44" s="33" t="s">
        <v>43</v>
      </c>
      <c r="G44" s="29"/>
      <c r="H44" s="292"/>
      <c r="I44" s="293"/>
      <c r="J44" s="30"/>
      <c r="K44" s="29"/>
      <c r="L44" s="48"/>
      <c r="M44" s="13">
        <f t="shared" si="1"/>
        <v>42754</v>
      </c>
      <c r="N44" s="29" t="str">
        <f t="shared" si="1"/>
        <v>木</v>
      </c>
      <c r="O44" s="62">
        <f t="shared" si="1"/>
        <v>0</v>
      </c>
      <c r="P44" s="30" t="str">
        <f t="shared" si="2"/>
        <v>休</v>
      </c>
      <c r="Q44" s="34"/>
      <c r="R44" s="294"/>
      <c r="S44" s="295"/>
      <c r="T44" s="33" t="s">
        <v>11</v>
      </c>
      <c r="U44" s="34"/>
    </row>
    <row r="45" spans="1:21" ht="46.5" customHeight="1">
      <c r="A45">
        <v>386</v>
      </c>
      <c r="C45" s="13">
        <v>42755</v>
      </c>
      <c r="D45" s="58" t="str">
        <f>INDEX(ｶﾚﾝﾀﾞｰ!$C$5:$QQ$44,VLOOKUP(初期入力!$D$4,初期入力!$H$3:$J$18,3,0),A45)</f>
        <v>金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42755</v>
      </c>
      <c r="N45" s="29" t="str">
        <f t="shared" si="1"/>
        <v>金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387</v>
      </c>
      <c r="C56" s="13">
        <v>42756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42756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388</v>
      </c>
      <c r="C57" s="13">
        <v>42757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42757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389</v>
      </c>
      <c r="C58" s="13">
        <v>42758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42758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390</v>
      </c>
      <c r="C59" s="13">
        <v>42759</v>
      </c>
      <c r="D59" s="58" t="str">
        <f>INDEX(ｶﾚﾝﾀﾞｰ!$C$5:$QQ$44,VLOOKUP(初期入力!$D$4,初期入力!$H$3:$J$18,3,0),A59)</f>
        <v>火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42759</v>
      </c>
      <c r="N59" s="29" t="str">
        <f t="shared" si="3"/>
        <v>火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391</v>
      </c>
      <c r="C60" s="13">
        <v>42760</v>
      </c>
      <c r="D60" s="58" t="str">
        <f>INDEX(ｶﾚﾝﾀﾞｰ!$C$5:$QQ$44,VLOOKUP(初期入力!$D$4,初期入力!$H$3:$J$18,3,0),A60)</f>
        <v>水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42760</v>
      </c>
      <c r="N60" s="29" t="str">
        <f t="shared" si="3"/>
        <v>水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392</v>
      </c>
      <c r="C61" s="13">
        <v>42761</v>
      </c>
      <c r="D61" s="58" t="str">
        <f>INDEX(ｶﾚﾝﾀﾞｰ!$C$5:$QQ$44,VLOOKUP(初期入力!$D$4,初期入力!$H$3:$J$18,3,0),A61)</f>
        <v>木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42761</v>
      </c>
      <c r="N61" s="29" t="str">
        <f t="shared" si="3"/>
        <v>木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393</v>
      </c>
      <c r="C62" s="13">
        <v>42762</v>
      </c>
      <c r="D62" s="58" t="str">
        <f>INDEX(ｶﾚﾝﾀﾞｰ!$C$5:$QQ$44,VLOOKUP(初期入力!$D$4,初期入力!$H$3:$J$18,3,0),A62)</f>
        <v>金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42762</v>
      </c>
      <c r="N62" s="29" t="str">
        <f t="shared" si="3"/>
        <v>金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394</v>
      </c>
      <c r="C63" s="13">
        <v>42763</v>
      </c>
      <c r="D63" s="58" t="str">
        <f>INDEX(ｶﾚﾝﾀﾞｰ!$C$5:$QQ$44,VLOOKUP(初期入力!$D$4,初期入力!$H$3:$J$18,3,0),A63)</f>
        <v>土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42763</v>
      </c>
      <c r="N63" s="29" t="str">
        <f t="shared" si="3"/>
        <v>土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395</v>
      </c>
      <c r="C64" s="13">
        <v>42764</v>
      </c>
      <c r="D64" s="58" t="str">
        <f>INDEX(ｶﾚﾝﾀﾞｰ!$C$5:$QQ$44,VLOOKUP(初期入力!$D$4,初期入力!$H$3:$J$18,3,0),A64)</f>
        <v>日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42764</v>
      </c>
      <c r="N64" s="29" t="str">
        <f t="shared" si="3"/>
        <v>日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396</v>
      </c>
      <c r="C65" s="13">
        <v>42765</v>
      </c>
      <c r="D65" s="58" t="str">
        <f>INDEX(ｶﾚﾝﾀﾞｰ!$C$5:$QQ$44,VLOOKUP(初期入力!$D$4,初期入力!$H$3:$J$18,3,0),A65)</f>
        <v>月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42765</v>
      </c>
      <c r="N65" s="29" t="str">
        <f t="shared" si="3"/>
        <v>月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A66">
        <v>397</v>
      </c>
      <c r="C66" s="13">
        <v>42766</v>
      </c>
      <c r="D66" s="58" t="str">
        <f>INDEX(ｶﾚﾝﾀﾞｰ!$C$5:$QQ$44,VLOOKUP(初期入力!$D$4,初期入力!$H$3:$J$18,3,0),A66)</f>
        <v>火</v>
      </c>
      <c r="E66" s="63"/>
      <c r="F66" s="33"/>
      <c r="G66" s="29"/>
      <c r="H66" s="292"/>
      <c r="I66" s="293"/>
      <c r="J66" s="30"/>
      <c r="K66" s="29"/>
      <c r="L66" s="48"/>
      <c r="M66" s="13">
        <f t="shared" si="3"/>
        <v>42766</v>
      </c>
      <c r="N66" s="29" t="str">
        <f t="shared" si="3"/>
        <v>火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D00-000000000000}">
      <formula1>$X$5:$X$7</formula1>
    </dataValidation>
    <dataValidation type="list" allowBlank="1" showInputMessage="1" showErrorMessage="1" sqref="T56:T66 F16:F26 T16:T26 F36:F46 F56:F66 T36:T46" xr:uid="{00000000-0002-0000-0D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75"/>
  <sheetViews>
    <sheetView showGridLines="0" showZeros="0" topLeftCell="B1" zoomScaleNormal="100" workbookViewId="0">
      <pane ySplit="15" topLeftCell="A43" activePane="bottomLeft" state="frozen"/>
      <selection activeCell="N17" sqref="N17"/>
      <selection pane="bottomLeft" activeCell="G45" sqref="G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81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398</v>
      </c>
      <c r="C16" s="13">
        <v>42767</v>
      </c>
      <c r="D16" s="58" t="str">
        <f>INDEX(ｶﾚﾝﾀﾞｰ!$C$5:$QQ$44,VLOOKUP(初期入力!$D$4,初期入力!$H$3:$J$18,3,0),A16)</f>
        <v>水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42767</v>
      </c>
      <c r="N16" s="29" t="str">
        <f>D16</f>
        <v>水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399</v>
      </c>
      <c r="C17" s="13">
        <v>42768</v>
      </c>
      <c r="D17" s="58" t="str">
        <f>INDEX(ｶﾚﾝﾀﾞｰ!$C$5:$QQ$44,VLOOKUP(初期入力!$D$4,初期入力!$H$3:$J$18,3,0),A17)</f>
        <v>木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42768</v>
      </c>
      <c r="N17" s="29" t="str">
        <f t="shared" si="0"/>
        <v>木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400</v>
      </c>
      <c r="C18" s="13">
        <v>42769</v>
      </c>
      <c r="D18" s="58" t="str">
        <f>INDEX(ｶﾚﾝﾀﾞｰ!$C$5:$QQ$44,VLOOKUP(初期入力!$D$4,初期入力!$H$3:$J$18,3,0),A18)</f>
        <v>金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42769</v>
      </c>
      <c r="N18" s="29" t="str">
        <f t="shared" si="0"/>
        <v>金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401</v>
      </c>
      <c r="C19" s="13">
        <v>42770</v>
      </c>
      <c r="D19" s="58" t="str">
        <f>INDEX(ｶﾚﾝﾀﾞｰ!$C$5:$QQ$44,VLOOKUP(初期入力!$D$4,初期入力!$H$3:$J$18,3,0),A19)</f>
        <v>土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42770</v>
      </c>
      <c r="N19" s="29" t="str">
        <f t="shared" si="0"/>
        <v>土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402</v>
      </c>
      <c r="C20" s="13">
        <v>42771</v>
      </c>
      <c r="D20" s="58" t="str">
        <f>INDEX(ｶﾚﾝﾀﾞｰ!$C$5:$QQ$44,VLOOKUP(初期入力!$D$4,初期入力!$H$3:$J$18,3,0),A20)</f>
        <v>日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42771</v>
      </c>
      <c r="N20" s="29" t="str">
        <f t="shared" si="0"/>
        <v>日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403</v>
      </c>
      <c r="C21" s="13">
        <v>42772</v>
      </c>
      <c r="D21" s="58" t="str">
        <f>INDEX(ｶﾚﾝﾀﾞｰ!$C$5:$QQ$44,VLOOKUP(初期入力!$D$4,初期入力!$H$3:$J$18,3,0),A21)</f>
        <v>月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42772</v>
      </c>
      <c r="N21" s="29" t="str">
        <f t="shared" si="0"/>
        <v>月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404</v>
      </c>
      <c r="C22" s="13">
        <v>42773</v>
      </c>
      <c r="D22" s="58" t="str">
        <f>INDEX(ｶﾚﾝﾀﾞｰ!$C$5:$QQ$44,VLOOKUP(初期入力!$D$4,初期入力!$H$3:$J$18,3,0),A22)</f>
        <v>火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42773</v>
      </c>
      <c r="N22" s="29" t="str">
        <f t="shared" si="0"/>
        <v>火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405</v>
      </c>
      <c r="C23" s="13">
        <v>42774</v>
      </c>
      <c r="D23" s="58" t="str">
        <f>INDEX(ｶﾚﾝﾀﾞｰ!$C$5:$QQ$44,VLOOKUP(初期入力!$D$4,初期入力!$H$3:$J$18,3,0),A23)</f>
        <v>水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42774</v>
      </c>
      <c r="N23" s="29" t="str">
        <f t="shared" si="0"/>
        <v>水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406</v>
      </c>
      <c r="C24" s="13">
        <v>42775</v>
      </c>
      <c r="D24" s="58" t="str">
        <f>INDEX(ｶﾚﾝﾀﾞｰ!$C$5:$QQ$44,VLOOKUP(初期入力!$D$4,初期入力!$H$3:$J$18,3,0),A24)</f>
        <v>木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42775</v>
      </c>
      <c r="N24" s="29" t="str">
        <f t="shared" si="0"/>
        <v>木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407</v>
      </c>
      <c r="C25" s="13">
        <v>42776</v>
      </c>
      <c r="D25" s="58" t="str">
        <f>INDEX(ｶﾚﾝﾀﾞｰ!$C$5:$QQ$44,VLOOKUP(初期入力!$D$4,初期入力!$H$3:$J$18,3,0),A25)</f>
        <v>金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42776</v>
      </c>
      <c r="N25" s="29" t="str">
        <f t="shared" si="0"/>
        <v>金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408</v>
      </c>
      <c r="C36" s="13">
        <v>42777</v>
      </c>
      <c r="D36" s="58" t="str">
        <f>INDEX(ｶﾚﾝﾀﾞｰ!$C$5:$QQ$44,VLOOKUP(初期入力!$D$4,初期入力!$H$3:$J$18,3,0),A36)</f>
        <v>土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42777</v>
      </c>
      <c r="N36" s="29" t="str">
        <f t="shared" si="1"/>
        <v>土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409</v>
      </c>
      <c r="C37" s="13">
        <v>42778</v>
      </c>
      <c r="D37" s="58" t="str">
        <f>INDEX(ｶﾚﾝﾀﾞｰ!$C$5:$QQ$44,VLOOKUP(初期入力!$D$4,初期入力!$H$3:$J$18,3,0),A37)</f>
        <v>日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42778</v>
      </c>
      <c r="N37" s="29" t="str">
        <f t="shared" si="1"/>
        <v>日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410</v>
      </c>
      <c r="C38" s="13">
        <v>42779</v>
      </c>
      <c r="D38" s="58" t="str">
        <f>INDEX(ｶﾚﾝﾀﾞｰ!$C$5:$QQ$44,VLOOKUP(初期入力!$D$4,初期入力!$H$3:$J$18,3,0),A38)</f>
        <v>月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42779</v>
      </c>
      <c r="N38" s="29" t="str">
        <f t="shared" si="1"/>
        <v>月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411</v>
      </c>
      <c r="C39" s="13">
        <v>42780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42780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412</v>
      </c>
      <c r="C40" s="13">
        <v>42781</v>
      </c>
      <c r="D40" s="58" t="str">
        <f>INDEX(ｶﾚﾝﾀﾞｰ!$C$5:$QQ$44,VLOOKUP(初期入力!$D$4,初期入力!$H$3:$J$18,3,0),A40)</f>
        <v>水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42781</v>
      </c>
      <c r="N40" s="29" t="str">
        <f t="shared" si="1"/>
        <v>水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413</v>
      </c>
      <c r="C41" s="13">
        <v>42782</v>
      </c>
      <c r="D41" s="58" t="str">
        <f>INDEX(ｶﾚﾝﾀﾞｰ!$C$5:$QQ$44,VLOOKUP(初期入力!$D$4,初期入力!$H$3:$J$18,3,0),A41)</f>
        <v>木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42782</v>
      </c>
      <c r="N41" s="29" t="str">
        <f t="shared" si="1"/>
        <v>木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414</v>
      </c>
      <c r="C42" s="13">
        <v>42783</v>
      </c>
      <c r="D42" s="58" t="str">
        <f>INDEX(ｶﾚﾝﾀﾞｰ!$C$5:$QQ$44,VLOOKUP(初期入力!$D$4,初期入力!$H$3:$J$18,3,0),A42)</f>
        <v>金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42783</v>
      </c>
      <c r="N42" s="29" t="str">
        <f t="shared" si="1"/>
        <v>金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415</v>
      </c>
      <c r="C43" s="13">
        <v>42784</v>
      </c>
      <c r="D43" s="58" t="str">
        <f>INDEX(ｶﾚﾝﾀﾞｰ!$C$5:$QQ$44,VLOOKUP(初期入力!$D$4,初期入力!$H$3:$J$18,3,0),A43)</f>
        <v>土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42784</v>
      </c>
      <c r="N43" s="29" t="str">
        <f t="shared" si="1"/>
        <v>土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416</v>
      </c>
      <c r="C44" s="13">
        <v>42785</v>
      </c>
      <c r="D44" s="58" t="str">
        <f>INDEX(ｶﾚﾝﾀﾞｰ!$C$5:$QQ$44,VLOOKUP(初期入力!$D$4,初期入力!$H$3:$J$18,3,0),A44)</f>
        <v>日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42785</v>
      </c>
      <c r="N44" s="29" t="str">
        <f t="shared" si="1"/>
        <v>日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417</v>
      </c>
      <c r="C45" s="13">
        <v>42786</v>
      </c>
      <c r="D45" s="58" t="str">
        <f>INDEX(ｶﾚﾝﾀﾞｰ!$C$5:$QQ$44,VLOOKUP(初期入力!$D$4,初期入力!$H$3:$J$18,3,0),A45)</f>
        <v>月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42786</v>
      </c>
      <c r="N45" s="29" t="str">
        <f t="shared" si="1"/>
        <v>月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418</v>
      </c>
      <c r="C56" s="13">
        <v>42787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42787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419</v>
      </c>
      <c r="C57" s="13">
        <v>42788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42788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420</v>
      </c>
      <c r="C58" s="13">
        <v>42789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42789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421</v>
      </c>
      <c r="C59" s="13">
        <v>42790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42790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422</v>
      </c>
      <c r="C60" s="13">
        <v>42791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42791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423</v>
      </c>
      <c r="C61" s="13">
        <v>42792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42792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424</v>
      </c>
      <c r="C62" s="13">
        <v>42793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42793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425</v>
      </c>
      <c r="C63" s="13">
        <v>42794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42794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426</v>
      </c>
      <c r="C64" s="13" t="str">
        <f>IF(D64=0,"","2月29日")</f>
        <v/>
      </c>
      <c r="D64" s="59">
        <f>INDEX(ｶﾚﾝﾀﾞｰ!$C$5:$QQ$44,VLOOKUP(初期入力!$D$4,初期入力!$H$3:$J$18,3,0),A64)</f>
        <v>0</v>
      </c>
      <c r="E64" s="63"/>
      <c r="F64" s="33"/>
      <c r="G64" s="29"/>
      <c r="H64" s="292"/>
      <c r="I64" s="293"/>
      <c r="J64" s="30"/>
      <c r="K64" s="29"/>
      <c r="L64" s="48"/>
      <c r="M64" s="13" t="str">
        <f t="shared" si="3"/>
        <v/>
      </c>
      <c r="N64" s="29">
        <f t="shared" si="3"/>
        <v>0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3:24" ht="46.5" customHeight="1">
      <c r="C65" s="13"/>
      <c r="D65" s="29"/>
      <c r="E65" s="63"/>
      <c r="F65" s="33"/>
      <c r="G65" s="29"/>
      <c r="H65" s="292"/>
      <c r="I65" s="293"/>
      <c r="J65" s="30"/>
      <c r="K65" s="29"/>
      <c r="L65" s="48"/>
      <c r="M65" s="13">
        <f t="shared" si="3"/>
        <v>0</v>
      </c>
      <c r="N65" s="29">
        <f t="shared" si="3"/>
        <v>0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3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3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3:24">
      <c r="C68" s="15"/>
      <c r="M68" s="15"/>
    </row>
    <row r="69" spans="3:24" ht="14.25">
      <c r="C69" s="10" t="s">
        <v>24</v>
      </c>
      <c r="M69" s="10" t="s">
        <v>24</v>
      </c>
      <c r="X69" s="4"/>
    </row>
    <row r="70" spans="3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3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3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3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3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3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E00-000000000000}">
      <formula1>$X$5:$X$7</formula1>
    </dataValidation>
    <dataValidation type="list" allowBlank="1" showInputMessage="1" showErrorMessage="1" sqref="F16:F26 T36:T46 F36:F46 T16:T26 F56:F66 T56:T66" xr:uid="{00000000-0002-0000-0E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75"/>
  <sheetViews>
    <sheetView showGridLines="0" showZeros="0" topLeftCell="B1" zoomScaleNormal="100" workbookViewId="0">
      <pane ySplit="15" topLeftCell="A16" activePane="bottomLeft" state="frozen"/>
      <selection activeCell="N17" sqref="N17"/>
      <selection pane="bottomLeft" activeCell="R43" sqref="R43:S4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427</v>
      </c>
      <c r="C16" s="13">
        <v>42795</v>
      </c>
      <c r="D16" s="58" t="str">
        <f>INDEX(ｶﾚﾝﾀﾞｰ!$C$5:$QQ$44,VLOOKUP(初期入力!$D$4,初期入力!$H$3:$J$18,3,0),A16)</f>
        <v>水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42795</v>
      </c>
      <c r="N16" s="29" t="str">
        <f>D16</f>
        <v>水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428</v>
      </c>
      <c r="C17" s="13">
        <v>42796</v>
      </c>
      <c r="D17" s="58" t="str">
        <f>INDEX(ｶﾚﾝﾀﾞｰ!$C$5:$QQ$44,VLOOKUP(初期入力!$D$4,初期入力!$H$3:$J$18,3,0),A17)</f>
        <v>木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42796</v>
      </c>
      <c r="N17" s="29" t="str">
        <f t="shared" si="0"/>
        <v>木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429</v>
      </c>
      <c r="C18" s="13">
        <v>42797</v>
      </c>
      <c r="D18" s="58" t="str">
        <f>INDEX(ｶﾚﾝﾀﾞｰ!$C$5:$QQ$44,VLOOKUP(初期入力!$D$4,初期入力!$H$3:$J$18,3,0),A18)</f>
        <v>金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42797</v>
      </c>
      <c r="N18" s="29" t="str">
        <f t="shared" si="0"/>
        <v>金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430</v>
      </c>
      <c r="C19" s="13">
        <v>42798</v>
      </c>
      <c r="D19" s="58" t="str">
        <f>INDEX(ｶﾚﾝﾀﾞｰ!$C$5:$QQ$44,VLOOKUP(初期入力!$D$4,初期入力!$H$3:$J$18,3,0),A19)</f>
        <v>土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42798</v>
      </c>
      <c r="N19" s="29" t="str">
        <f t="shared" si="0"/>
        <v>土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431</v>
      </c>
      <c r="C20" s="13">
        <v>42799</v>
      </c>
      <c r="D20" s="58" t="str">
        <f>INDEX(ｶﾚﾝﾀﾞｰ!$C$5:$QQ$44,VLOOKUP(初期入力!$D$4,初期入力!$H$3:$J$18,3,0),A20)</f>
        <v>日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42799</v>
      </c>
      <c r="N20" s="29" t="str">
        <f t="shared" si="0"/>
        <v>日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432</v>
      </c>
      <c r="C21" s="13">
        <v>42800</v>
      </c>
      <c r="D21" s="58" t="str">
        <f>INDEX(ｶﾚﾝﾀﾞｰ!$C$5:$QQ$44,VLOOKUP(初期入力!$D$4,初期入力!$H$3:$J$18,3,0),A21)</f>
        <v>月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42800</v>
      </c>
      <c r="N21" s="29" t="str">
        <f t="shared" si="0"/>
        <v>月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433</v>
      </c>
      <c r="C22" s="13">
        <v>42801</v>
      </c>
      <c r="D22" s="58" t="str">
        <f>INDEX(ｶﾚﾝﾀﾞｰ!$C$5:$QQ$44,VLOOKUP(初期入力!$D$4,初期入力!$H$3:$J$18,3,0),A22)</f>
        <v>火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42801</v>
      </c>
      <c r="N22" s="29" t="str">
        <f t="shared" si="0"/>
        <v>火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434</v>
      </c>
      <c r="C23" s="13">
        <v>42802</v>
      </c>
      <c r="D23" s="58" t="str">
        <f>INDEX(ｶﾚﾝﾀﾞｰ!$C$5:$QQ$44,VLOOKUP(初期入力!$D$4,初期入力!$H$3:$J$18,3,0),A23)</f>
        <v>水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42802</v>
      </c>
      <c r="N23" s="29" t="str">
        <f t="shared" si="0"/>
        <v>水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435</v>
      </c>
      <c r="C24" s="13">
        <v>42803</v>
      </c>
      <c r="D24" s="58" t="str">
        <f>INDEX(ｶﾚﾝﾀﾞｰ!$C$5:$QQ$44,VLOOKUP(初期入力!$D$4,初期入力!$H$3:$J$18,3,0),A24)</f>
        <v>木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42803</v>
      </c>
      <c r="N24" s="29" t="str">
        <f t="shared" si="0"/>
        <v>木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436</v>
      </c>
      <c r="C25" s="13">
        <v>42804</v>
      </c>
      <c r="D25" s="58" t="str">
        <f>INDEX(ｶﾚﾝﾀﾞｰ!$C$5:$QQ$44,VLOOKUP(初期入力!$D$4,初期入力!$H$3:$J$18,3,0),A25)</f>
        <v>金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42804</v>
      </c>
      <c r="N25" s="29" t="str">
        <f t="shared" si="0"/>
        <v>金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51"/>
      <c r="U35" s="51"/>
    </row>
    <row r="36" spans="1:21" ht="46.5" customHeight="1">
      <c r="A36">
        <v>437</v>
      </c>
      <c r="C36" s="13">
        <v>42805</v>
      </c>
      <c r="D36" s="58" t="str">
        <f>INDEX(ｶﾚﾝﾀﾞｰ!$C$5:$QQ$44,VLOOKUP(初期入力!$D$4,初期入力!$H$3:$J$18,3,0),A36)</f>
        <v>土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42805</v>
      </c>
      <c r="N36" s="29" t="str">
        <f t="shared" si="1"/>
        <v>土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438</v>
      </c>
      <c r="C37" s="13">
        <v>42806</v>
      </c>
      <c r="D37" s="58" t="str">
        <f>INDEX(ｶﾚﾝﾀﾞｰ!$C$5:$QQ$44,VLOOKUP(初期入力!$D$4,初期入力!$H$3:$J$18,3,0),A37)</f>
        <v>日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42806</v>
      </c>
      <c r="N37" s="29" t="str">
        <f t="shared" si="1"/>
        <v>日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439</v>
      </c>
      <c r="C38" s="13">
        <v>42807</v>
      </c>
      <c r="D38" s="58" t="str">
        <f>INDEX(ｶﾚﾝﾀﾞｰ!$C$5:$QQ$44,VLOOKUP(初期入力!$D$4,初期入力!$H$3:$J$18,3,0),A38)</f>
        <v>月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42807</v>
      </c>
      <c r="N38" s="29" t="str">
        <f t="shared" si="1"/>
        <v>月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440</v>
      </c>
      <c r="C39" s="13">
        <v>42808</v>
      </c>
      <c r="D39" s="58" t="str">
        <f>INDEX(ｶﾚﾝﾀﾞｰ!$C$5:$QQ$44,VLOOKUP(初期入力!$D$4,初期入力!$H$3:$J$18,3,0),A39)</f>
        <v>火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42808</v>
      </c>
      <c r="N39" s="29" t="str">
        <f t="shared" si="1"/>
        <v>火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441</v>
      </c>
      <c r="C40" s="13">
        <v>42809</v>
      </c>
      <c r="D40" s="58" t="str">
        <f>INDEX(ｶﾚﾝﾀﾞｰ!$C$5:$QQ$44,VLOOKUP(初期入力!$D$4,初期入力!$H$3:$J$18,3,0),A40)</f>
        <v>水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42809</v>
      </c>
      <c r="N40" s="29" t="str">
        <f t="shared" si="1"/>
        <v>水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442</v>
      </c>
      <c r="C41" s="13">
        <v>42810</v>
      </c>
      <c r="D41" s="58" t="str">
        <f>INDEX(ｶﾚﾝﾀﾞｰ!$C$5:$QQ$44,VLOOKUP(初期入力!$D$4,初期入力!$H$3:$J$18,3,0),A41)</f>
        <v>木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42810</v>
      </c>
      <c r="N41" s="29" t="str">
        <f t="shared" si="1"/>
        <v>木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443</v>
      </c>
      <c r="C42" s="13">
        <v>42811</v>
      </c>
      <c r="D42" s="58" t="str">
        <f>INDEX(ｶﾚﾝﾀﾞｰ!$C$5:$QQ$44,VLOOKUP(初期入力!$D$4,初期入力!$H$3:$J$18,3,0),A42)</f>
        <v>金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42811</v>
      </c>
      <c r="N42" s="29" t="str">
        <f t="shared" si="1"/>
        <v>金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444</v>
      </c>
      <c r="C43" s="13">
        <v>42812</v>
      </c>
      <c r="D43" s="58" t="str">
        <f>INDEX(ｶﾚﾝﾀﾞｰ!$C$5:$QQ$44,VLOOKUP(初期入力!$D$4,初期入力!$H$3:$J$18,3,0),A43)</f>
        <v>土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42812</v>
      </c>
      <c r="N43" s="29" t="str">
        <f t="shared" si="1"/>
        <v>土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445</v>
      </c>
      <c r="C44" s="13">
        <v>42813</v>
      </c>
      <c r="D44" s="58" t="str">
        <f>INDEX(ｶﾚﾝﾀﾞｰ!$C$5:$QQ$44,VLOOKUP(初期入力!$D$4,初期入力!$H$3:$J$18,3,0),A44)</f>
        <v>日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42813</v>
      </c>
      <c r="N44" s="29" t="str">
        <f t="shared" si="1"/>
        <v>日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446</v>
      </c>
      <c r="C45" s="13">
        <v>42814</v>
      </c>
      <c r="D45" s="58" t="str">
        <f>INDEX(ｶﾚﾝﾀﾞｰ!$C$5:$QQ$44,VLOOKUP(初期入力!$D$4,初期入力!$H$3:$J$18,3,0),A45)</f>
        <v>月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42814</v>
      </c>
      <c r="N45" s="29" t="str">
        <f t="shared" si="1"/>
        <v>月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447</v>
      </c>
      <c r="C56" s="13">
        <v>42815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42815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448</v>
      </c>
      <c r="C57" s="13">
        <v>42816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42816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449</v>
      </c>
      <c r="C58" s="13">
        <v>42817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42817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450</v>
      </c>
      <c r="C59" s="13">
        <v>42818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42818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451</v>
      </c>
      <c r="C60" s="13">
        <v>42819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42819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452</v>
      </c>
      <c r="C61" s="13">
        <v>42820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42820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453</v>
      </c>
      <c r="C62" s="13">
        <v>42821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42821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454</v>
      </c>
      <c r="C63" s="13">
        <v>42822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42822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455</v>
      </c>
      <c r="C64" s="13">
        <v>42823</v>
      </c>
      <c r="D64" s="58" t="str">
        <f>INDEX(ｶﾚﾝﾀﾞｰ!$C$5:$QQ$44,VLOOKUP(初期入力!$D$4,初期入力!$H$3:$J$18,3,0),A64)</f>
        <v>水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42823</v>
      </c>
      <c r="N64" s="29" t="str">
        <f t="shared" si="3"/>
        <v>水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456</v>
      </c>
      <c r="C65" s="13">
        <v>42824</v>
      </c>
      <c r="D65" s="58" t="str">
        <f>INDEX(ｶﾚﾝﾀﾞｰ!$C$5:$QQ$44,VLOOKUP(初期入力!$D$4,初期入力!$H$3:$J$18,3,0),A65)</f>
        <v>木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42824</v>
      </c>
      <c r="N65" s="29" t="str">
        <f t="shared" si="3"/>
        <v>木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A66">
        <v>457</v>
      </c>
      <c r="C66" s="13">
        <v>42825</v>
      </c>
      <c r="D66" s="58" t="str">
        <f>INDEX(ｶﾚﾝﾀﾞｰ!$C$5:$QQ$44,VLOOKUP(初期入力!$D$4,初期入力!$H$3:$J$18,3,0),A66)</f>
        <v>金</v>
      </c>
      <c r="E66" s="63"/>
      <c r="F66" s="33"/>
      <c r="G66" s="29"/>
      <c r="H66" s="292"/>
      <c r="I66" s="293"/>
      <c r="J66" s="30"/>
      <c r="K66" s="29"/>
      <c r="L66" s="48"/>
      <c r="M66" s="13">
        <f t="shared" si="3"/>
        <v>42825</v>
      </c>
      <c r="N66" s="29" t="str">
        <f t="shared" si="3"/>
        <v>金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F00-000000000000}">
      <formula1>$X$5:$X$7</formula1>
    </dataValidation>
    <dataValidation type="list" allowBlank="1" showInputMessage="1" showErrorMessage="1" sqref="F16:F26 T56:T66 F36:F46 T16:T26 F56:F66 T36:T46" xr:uid="{00000000-0002-0000-0F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FB851-3171-40C0-8B07-8B32BFAFBAF8}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21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Q49" sqref="Q49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116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6" t="s">
        <v>16</v>
      </c>
      <c r="C3" s="266"/>
      <c r="D3" s="266"/>
      <c r="E3" s="267" t="str">
        <f>初期入力!D5</f>
        <v>●●工事</v>
      </c>
      <c r="F3" s="267"/>
      <c r="G3" s="267"/>
      <c r="H3" s="267"/>
      <c r="I3" s="267"/>
      <c r="J3" s="267"/>
      <c r="K3" s="267"/>
      <c r="L3" s="267"/>
      <c r="M3" s="267"/>
      <c r="O3" s="122"/>
      <c r="P3" s="264">
        <f>初期入力!D6</f>
        <v>44713</v>
      </c>
      <c r="Q3" s="264"/>
      <c r="R3" s="264"/>
      <c r="S3" s="123" t="s">
        <v>8</v>
      </c>
      <c r="T3" s="264">
        <f>初期入力!D9</f>
        <v>44854</v>
      </c>
      <c r="U3" s="264"/>
      <c r="V3" s="264"/>
      <c r="W3" s="124"/>
      <c r="Y3" s="265" t="s">
        <v>133</v>
      </c>
      <c r="Z3" s="265"/>
      <c r="AA3" s="261">
        <f>初期入力!D7</f>
        <v>44728</v>
      </c>
      <c r="AB3" s="261"/>
      <c r="AC3" s="261"/>
      <c r="AD3" s="123" t="s">
        <v>8</v>
      </c>
      <c r="AE3" s="260" t="s">
        <v>134</v>
      </c>
      <c r="AF3" s="260"/>
      <c r="AG3" s="260"/>
      <c r="AH3" s="261">
        <f>+初期入力!D8</f>
        <v>44831</v>
      </c>
      <c r="AI3" s="261"/>
      <c r="AJ3" s="261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2" t="str">
        <f>+初期入力!D4&amp;"年"</f>
        <v>2022年</v>
      </c>
      <c r="C6" s="263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8">
        <v>3</v>
      </c>
      <c r="C7" s="259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8"/>
      <c r="C8" s="259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8">
        <f>B7+1</f>
        <v>4</v>
      </c>
      <c r="C11" s="259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8"/>
      <c r="C12" s="259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8">
        <f t="shared" ref="B15" si="0">B11+1</f>
        <v>5</v>
      </c>
      <c r="C15" s="259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8"/>
      <c r="C16" s="259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8">
        <f t="shared" ref="B19" si="1">B15+1</f>
        <v>6</v>
      </c>
      <c r="C19" s="259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58"/>
      <c r="C20" s="259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88"/>
      <c r="AM20" s="188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8">
        <f t="shared" ref="B23" si="2">B19+1</f>
        <v>7</v>
      </c>
      <c r="C23" s="259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58"/>
      <c r="C24" s="259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88"/>
      <c r="AM24" s="188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8">
        <f t="shared" ref="B27" si="3">B23+1</f>
        <v>8</v>
      </c>
      <c r="C27" s="259" t="s">
        <v>1</v>
      </c>
      <c r="D27" s="131" t="s">
        <v>9</v>
      </c>
      <c r="E27" s="132"/>
      <c r="F27" s="133"/>
      <c r="G27" s="110" t="s">
        <v>11</v>
      </c>
      <c r="H27" s="110" t="s">
        <v>11</v>
      </c>
      <c r="I27" s="110" t="s">
        <v>11</v>
      </c>
      <c r="J27" s="110" t="s">
        <v>11</v>
      </c>
      <c r="K27" s="110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58"/>
      <c r="C28" s="259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88"/>
      <c r="AM28" s="188"/>
      <c r="AN28" s="37">
        <f>SUM(COUNTIF(G28:AK28,{"休"}))</f>
        <v>0</v>
      </c>
      <c r="AO28" s="188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8">
        <f t="shared" ref="B31" si="4">B27+1</f>
        <v>9</v>
      </c>
      <c r="C31" s="259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58"/>
      <c r="C32" s="259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88"/>
      <c r="AM32" s="188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8">
        <f t="shared" ref="B35" si="5">B31+1</f>
        <v>10</v>
      </c>
      <c r="C35" s="259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8"/>
      <c r="C36" s="259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8">
        <f t="shared" ref="B39" si="6">B35+1</f>
        <v>11</v>
      </c>
      <c r="C39" s="259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8"/>
      <c r="C40" s="259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58">
        <f t="shared" ref="B43" si="7">B39+1</f>
        <v>12</v>
      </c>
      <c r="C43" s="259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58"/>
      <c r="C44" s="259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2" t="str">
        <f xml:space="preserve"> 初期入力!D4+1&amp;"年"</f>
        <v>2023年</v>
      </c>
      <c r="C46" s="263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88"/>
    </row>
    <row r="47" spans="2:43" ht="12.75" customHeight="1">
      <c r="B47" s="258">
        <f>B7-2</f>
        <v>1</v>
      </c>
      <c r="C47" s="259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58"/>
      <c r="C48" s="259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8">
        <f t="shared" ref="B51" si="8">B47+1</f>
        <v>2</v>
      </c>
      <c r="C51" s="259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8"/>
      <c r="C52" s="259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8">
        <f t="shared" ref="B55" si="9">B51+1</f>
        <v>3</v>
      </c>
      <c r="C55" s="259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8"/>
      <c r="C56" s="259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4"/>
      <c r="AD59" s="274"/>
      <c r="AE59" s="275" t="s">
        <v>111</v>
      </c>
      <c r="AF59" s="275"/>
      <c r="AG59" s="275"/>
      <c r="AH59" s="275"/>
      <c r="AI59" s="275"/>
      <c r="AJ59" s="275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68" t="str">
        <f>CONCATENATE($AN$59+$AO$59&amp;"日","/",$AQ$59+$AO$59&amp;"日")</f>
        <v>30日/101日</v>
      </c>
      <c r="V60" s="268"/>
      <c r="AC60" s="274"/>
      <c r="AD60" s="274"/>
      <c r="AE60" s="275"/>
      <c r="AF60" s="275"/>
      <c r="AG60" s="275"/>
      <c r="AH60" s="275"/>
      <c r="AI60" s="275"/>
      <c r="AJ60" s="275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69">
        <f>($AN$59+$AO$59)/($AQ$59+$AO$59)</f>
        <v>0.29702970297029702</v>
      </c>
      <c r="V61" s="270"/>
      <c r="W61" s="41" t="s">
        <v>73</v>
      </c>
      <c r="X61" s="271" t="str">
        <f>IF(U61&gt;=8/28,"4週8休以上",IF(U61&gt;=0.25,"4週7休以上4週8休未満",IF(U61&gt;=6/28,"4週6休以上4週7休未満","4週6休未満")))</f>
        <v>4週8休以上</v>
      </c>
      <c r="Y61" s="272"/>
      <c r="Z61" s="272"/>
      <c r="AA61" s="273"/>
      <c r="AB61" s="41" t="s">
        <v>109</v>
      </c>
      <c r="AC61" s="109" t="str">
        <f>IF(U61&gt;0.285,"ＯＫ","ＮＧ")</f>
        <v>ＯＫ</v>
      </c>
      <c r="AD61" s="187"/>
      <c r="AE61" s="276" t="s">
        <v>110</v>
      </c>
      <c r="AF61" s="277"/>
      <c r="AG61" s="277"/>
      <c r="AH61" s="278"/>
      <c r="AI61" s="274"/>
      <c r="AJ61" s="274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79"/>
      <c r="AF62" s="280"/>
      <c r="AG62" s="280"/>
      <c r="AH62" s="281"/>
      <c r="AI62" s="274"/>
      <c r="AJ62" s="274"/>
      <c r="AP62" s="37"/>
      <c r="AQ62" s="37"/>
    </row>
    <row r="63" spans="2:43" ht="18" customHeight="1">
      <c r="G63" s="283"/>
      <c r="H63" s="283"/>
      <c r="I63" s="283"/>
      <c r="J63" s="284"/>
      <c r="K63" s="284"/>
      <c r="L63" s="284"/>
      <c r="M63" s="284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6" t="s">
        <v>125</v>
      </c>
      <c r="AF63" s="287"/>
      <c r="AG63" s="287"/>
      <c r="AH63" s="288"/>
      <c r="AI63" s="285" t="s">
        <v>124</v>
      </c>
      <c r="AJ63" s="285"/>
      <c r="AK63" s="285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8" t="str">
        <f>CONCATENATE($AN$60+$AO$60&amp;"日","/",$AQ$60+$AO$60&amp;"日")</f>
        <v>0日/0日</v>
      </c>
      <c r="V64" s="268"/>
      <c r="AB64" s="37"/>
      <c r="AE64" s="289"/>
      <c r="AF64" s="290"/>
      <c r="AG64" s="290"/>
      <c r="AH64" s="291"/>
      <c r="AI64" s="285"/>
      <c r="AJ64" s="285"/>
      <c r="AK64" s="285"/>
    </row>
    <row r="65" spans="18:36" ht="18" customHeight="1" thickBot="1">
      <c r="R65" s="92"/>
      <c r="S65" s="92"/>
      <c r="T65" s="41" t="s">
        <v>67</v>
      </c>
      <c r="U65" s="269" t="str">
        <f>IF(AN60=0,"",($AN$60+$AO$60)/($AQ$60+$AO$60))</f>
        <v/>
      </c>
      <c r="V65" s="270"/>
      <c r="W65" s="41" t="s">
        <v>73</v>
      </c>
      <c r="X65" s="271" t="str">
        <f>IF(U65="","",IF(U65&gt;=8/28,"4週8休以上",IF(U65&gt;=0.25,"4週7休以上4週8休未満",IF(U65&gt;=6/28,"4週6休以上4週7休未満","補正なし"))))</f>
        <v/>
      </c>
      <c r="Y65" s="272"/>
      <c r="Z65" s="272"/>
      <c r="AA65" s="273"/>
      <c r="AC65" s="37"/>
      <c r="AD65" s="37"/>
      <c r="AE65" s="282"/>
      <c r="AF65" s="282"/>
      <c r="AG65" s="282"/>
      <c r="AH65" s="282"/>
      <c r="AI65" s="282"/>
      <c r="AJ65" s="282"/>
    </row>
    <row r="66" spans="18:36">
      <c r="AE66" s="282"/>
      <c r="AF66" s="282"/>
      <c r="AG66" s="282"/>
      <c r="AH66" s="282"/>
      <c r="AI66" s="282"/>
      <c r="AJ66" s="282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2"/>
      <c r="AB72" s="282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2"/>
      <c r="AB76" s="282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J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G63:I63"/>
    <mergeCell ref="J63:M63"/>
    <mergeCell ref="AE63:AH64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92" priority="41">
      <formula>G$6="土"</formula>
    </cfRule>
  </conditionalFormatting>
  <conditionalFormatting sqref="G7:AM9">
    <cfRule type="expression" dxfId="91" priority="39">
      <formula>G$6="祝"</formula>
    </cfRule>
    <cfRule type="expression" dxfId="90" priority="40">
      <formula>G$6="日"</formula>
    </cfRule>
  </conditionalFormatting>
  <conditionalFormatting sqref="G11:AM13">
    <cfRule type="expression" dxfId="89" priority="36">
      <formula>G$10="祝"</formula>
    </cfRule>
    <cfRule type="expression" dxfId="88" priority="37">
      <formula>G$10="日"</formula>
    </cfRule>
    <cfRule type="expression" dxfId="87" priority="38">
      <formula>G$10="土"</formula>
    </cfRule>
  </conditionalFormatting>
  <conditionalFormatting sqref="G15:AM17">
    <cfRule type="expression" dxfId="86" priority="33">
      <formula>G$14="祝"</formula>
    </cfRule>
    <cfRule type="expression" dxfId="85" priority="34">
      <formula>G$14="日"</formula>
    </cfRule>
    <cfRule type="expression" dxfId="84" priority="35">
      <formula>G$14="土"</formula>
    </cfRule>
  </conditionalFormatting>
  <conditionalFormatting sqref="G19:AM21">
    <cfRule type="expression" dxfId="83" priority="30">
      <formula>G$18="祝"</formula>
    </cfRule>
    <cfRule type="expression" dxfId="82" priority="31">
      <formula>G$18="日"</formula>
    </cfRule>
    <cfRule type="expression" dxfId="81" priority="32">
      <formula>G$18="土"</formula>
    </cfRule>
  </conditionalFormatting>
  <conditionalFormatting sqref="G23:AM25">
    <cfRule type="expression" dxfId="80" priority="27">
      <formula>G$22="祝"</formula>
    </cfRule>
    <cfRule type="expression" dxfId="79" priority="28">
      <formula>G$22="日"</formula>
    </cfRule>
    <cfRule type="expression" dxfId="78" priority="29">
      <formula>G$22="土"</formula>
    </cfRule>
  </conditionalFormatting>
  <conditionalFormatting sqref="G27:AM29">
    <cfRule type="expression" dxfId="77" priority="24">
      <formula>G$26="祝"</formula>
    </cfRule>
    <cfRule type="expression" dxfId="76" priority="25">
      <formula>G$26="日"</formula>
    </cfRule>
    <cfRule type="expression" dxfId="75" priority="26">
      <formula>G$26="土"</formula>
    </cfRule>
  </conditionalFormatting>
  <conditionalFormatting sqref="G31:AM33">
    <cfRule type="expression" dxfId="74" priority="21">
      <formula>G$30="祝"</formula>
    </cfRule>
    <cfRule type="expression" dxfId="73" priority="22">
      <formula>G$30="日"</formula>
    </cfRule>
    <cfRule type="expression" dxfId="72" priority="23">
      <formula>G$30="土"</formula>
    </cfRule>
  </conditionalFormatting>
  <conditionalFormatting sqref="G35:AM37">
    <cfRule type="expression" dxfId="71" priority="18">
      <formula>G$34="祝"</formula>
    </cfRule>
    <cfRule type="expression" dxfId="70" priority="19">
      <formula>G$34="日"</formula>
    </cfRule>
    <cfRule type="expression" dxfId="69" priority="20">
      <formula>G$34="土"</formula>
    </cfRule>
  </conditionalFormatting>
  <conditionalFormatting sqref="G39:AM41">
    <cfRule type="expression" dxfId="68" priority="15">
      <formula>G$38="祝"</formula>
    </cfRule>
    <cfRule type="expression" dxfId="67" priority="16">
      <formula>G$38="日"</formula>
    </cfRule>
    <cfRule type="expression" dxfId="66" priority="17">
      <formula>G$38="土"</formula>
    </cfRule>
  </conditionalFormatting>
  <conditionalFormatting sqref="G43:AM45">
    <cfRule type="expression" dxfId="65" priority="12">
      <formula>G$42="祝"</formula>
    </cfRule>
    <cfRule type="expression" dxfId="64" priority="13">
      <formula>G$42="日"</formula>
    </cfRule>
    <cfRule type="expression" dxfId="63" priority="14">
      <formula>G$42="土"</formula>
    </cfRule>
  </conditionalFormatting>
  <conditionalFormatting sqref="G47:AM49">
    <cfRule type="expression" dxfId="62" priority="9">
      <formula>G$46="祝"</formula>
    </cfRule>
    <cfRule type="expression" dxfId="61" priority="10">
      <formula>G$46="日"</formula>
    </cfRule>
    <cfRule type="expression" dxfId="60" priority="11">
      <formula>G$46="土"</formula>
    </cfRule>
  </conditionalFormatting>
  <conditionalFormatting sqref="G51:AM53">
    <cfRule type="expression" dxfId="59" priority="6">
      <formula>G$50="祝"</formula>
    </cfRule>
    <cfRule type="expression" dxfId="58" priority="7">
      <formula>G$50="日"</formula>
    </cfRule>
    <cfRule type="expression" dxfId="57" priority="8">
      <formula>G$50="土"</formula>
    </cfRule>
  </conditionalFormatting>
  <conditionalFormatting sqref="G55:AM57">
    <cfRule type="expression" dxfId="56" priority="3">
      <formula>G$54="祝"</formula>
    </cfRule>
    <cfRule type="expression" dxfId="55" priority="4">
      <formula>G$54="日"</formula>
    </cfRule>
    <cfRule type="expression" dxfId="54" priority="5">
      <formula>G$54="土"</formula>
    </cfRule>
  </conditionalFormatting>
  <conditionalFormatting sqref="AI61">
    <cfRule type="expression" dxfId="53" priority="2">
      <formula>$AH$59="ＮＧ"</formula>
    </cfRule>
  </conditionalFormatting>
  <conditionalFormatting sqref="AI65">
    <cfRule type="expression" dxfId="52" priority="42">
      <formula>$AH$61="ＮＧ"</formula>
    </cfRule>
  </conditionalFormatting>
  <conditionalFormatting sqref="AC61">
    <cfRule type="expression" dxfId="51" priority="1">
      <formula>$AC$61="ＮＧ"</formula>
    </cfRule>
  </conditionalFormatting>
  <dataValidations count="1">
    <dataValidation type="list" allowBlank="1" showInputMessage="1" showErrorMessage="1" sqref="G51:AJ53 G35:AK37 G43:AK45 G39:AJ41 G19:AJ21 G27:AK29 G23:AK25 G15:AK17 G11:AJ13 G55:AK57 G47:AK49 G7:AK9 AL9:AM9 AK13:AM13 AL17:AM17 AK21:AM21 AL25:AM25 AL29:AM29 AK33:AM33 AL37:AM37 AK41:AM41 AL45:AM45 AL49:AM49 AK53:AM53 AL57:AM57 G31:AJ33" xr:uid="{9B0C8756-911D-479D-AD88-20684F302647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44B8-F3A6-4EE4-83FA-D8C6A8AE5CC9}">
  <sheetPr>
    <tabColor theme="0" tint="-0.249977111117893"/>
  </sheetPr>
  <dimension ref="B1:AU76"/>
  <sheetViews>
    <sheetView showGridLines="0" showZeros="0" view="pageBreakPreview" zoomScale="80" zoomScaleNormal="70" zoomScaleSheetLayoutView="80" workbookViewId="0">
      <pane xSplit="6" ySplit="5" topLeftCell="G18" activePane="bottomRight" state="frozen"/>
      <selection activeCell="AE3" sqref="AE3:AG3"/>
      <selection pane="topRight" activeCell="AE3" sqref="AE3:AG3"/>
      <selection pane="bottomLeft" activeCell="AE3" sqref="AE3:AG3"/>
      <selection pane="bottomRight" activeCell="AC16" sqref="AC16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115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6" t="s">
        <v>16</v>
      </c>
      <c r="C3" s="266"/>
      <c r="D3" s="266"/>
      <c r="E3" s="267" t="str">
        <f>初期入力!D5</f>
        <v>●●工事</v>
      </c>
      <c r="F3" s="267"/>
      <c r="G3" s="267"/>
      <c r="H3" s="267"/>
      <c r="I3" s="267"/>
      <c r="J3" s="267"/>
      <c r="K3" s="267"/>
      <c r="L3" s="267"/>
      <c r="M3" s="267"/>
      <c r="O3" s="122"/>
      <c r="P3" s="264">
        <f>初期入力!D6</f>
        <v>44713</v>
      </c>
      <c r="Q3" s="264"/>
      <c r="R3" s="264"/>
      <c r="S3" s="123" t="s">
        <v>8</v>
      </c>
      <c r="T3" s="264">
        <f>初期入力!D9</f>
        <v>44854</v>
      </c>
      <c r="U3" s="264"/>
      <c r="V3" s="264"/>
      <c r="W3" s="124"/>
      <c r="Y3" s="265" t="s">
        <v>133</v>
      </c>
      <c r="Z3" s="265"/>
      <c r="AA3" s="261">
        <f>初期入力!D7</f>
        <v>44728</v>
      </c>
      <c r="AB3" s="261"/>
      <c r="AC3" s="261"/>
      <c r="AD3" s="123" t="s">
        <v>8</v>
      </c>
      <c r="AE3" s="260" t="s">
        <v>134</v>
      </c>
      <c r="AF3" s="260"/>
      <c r="AG3" s="260"/>
      <c r="AH3" s="261">
        <f>+初期入力!D8</f>
        <v>44831</v>
      </c>
      <c r="AI3" s="261"/>
      <c r="AJ3" s="261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88"/>
      <c r="AM5" s="188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2" t="str">
        <f>+初期入力!D4&amp;"年"</f>
        <v>2022年</v>
      </c>
      <c r="C6" s="263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8">
        <v>3</v>
      </c>
      <c r="C7" s="259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88"/>
      <c r="AM7" s="188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8"/>
      <c r="C8" s="259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88"/>
      <c r="AM8" s="188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8">
        <f>B7+1</f>
        <v>4</v>
      </c>
      <c r="C11" s="259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88"/>
      <c r="AM11" s="188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8"/>
      <c r="C12" s="259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88"/>
      <c r="AM12" s="188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8">
        <f t="shared" ref="B15" si="0">B11+1</f>
        <v>5</v>
      </c>
      <c r="C15" s="259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88"/>
      <c r="AM15" s="188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8"/>
      <c r="C16" s="259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88"/>
      <c r="AM16" s="188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8">
        <f t="shared" ref="B19" si="1">B15+1</f>
        <v>6</v>
      </c>
      <c r="C19" s="259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 t="s">
        <v>11</v>
      </c>
      <c r="W19" s="111" t="s">
        <v>11</v>
      </c>
      <c r="X19" s="111" t="s">
        <v>80</v>
      </c>
      <c r="Y19" s="111" t="s">
        <v>80</v>
      </c>
      <c r="Z19" s="111" t="s">
        <v>11</v>
      </c>
      <c r="AA19" s="111" t="s">
        <v>11</v>
      </c>
      <c r="AB19" s="111" t="s">
        <v>11</v>
      </c>
      <c r="AC19" s="111" t="s">
        <v>11</v>
      </c>
      <c r="AD19" s="111" t="s">
        <v>11</v>
      </c>
      <c r="AE19" s="111" t="s">
        <v>80</v>
      </c>
      <c r="AF19" s="111" t="s">
        <v>80</v>
      </c>
      <c r="AG19" s="111" t="s">
        <v>11</v>
      </c>
      <c r="AH19" s="111" t="s">
        <v>11</v>
      </c>
      <c r="AI19" s="111" t="s">
        <v>11</v>
      </c>
      <c r="AJ19" s="111" t="s">
        <v>11</v>
      </c>
      <c r="AK19" s="112"/>
      <c r="AL19" s="188"/>
      <c r="AM19" s="188"/>
      <c r="AN19" s="37">
        <f>SUM(COUNTIF(G19:AK19,{"休"}))</f>
        <v>4</v>
      </c>
      <c r="AP19" s="35">
        <f>SUM(COUNTIF(G19:AK19,{"■"}))</f>
        <v>11</v>
      </c>
      <c r="AQ19" s="35">
        <f>AN19+AP19</f>
        <v>15</v>
      </c>
    </row>
    <row r="20" spans="2:43" ht="12.75" customHeight="1">
      <c r="B20" s="258"/>
      <c r="C20" s="259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 t="s">
        <v>11</v>
      </c>
      <c r="W20" s="111" t="s">
        <v>11</v>
      </c>
      <c r="X20" s="111" t="s">
        <v>80</v>
      </c>
      <c r="Y20" s="111" t="s">
        <v>80</v>
      </c>
      <c r="Z20" s="111" t="s">
        <v>11</v>
      </c>
      <c r="AA20" s="111" t="s">
        <v>11</v>
      </c>
      <c r="AB20" s="111" t="s">
        <v>11</v>
      </c>
      <c r="AC20" s="111" t="s">
        <v>11</v>
      </c>
      <c r="AD20" s="251" t="s">
        <v>80</v>
      </c>
      <c r="AE20" s="111" t="s">
        <v>80</v>
      </c>
      <c r="AF20" s="111" t="s">
        <v>80</v>
      </c>
      <c r="AG20" s="111" t="s">
        <v>11</v>
      </c>
      <c r="AH20" s="111" t="s">
        <v>11</v>
      </c>
      <c r="AI20" s="111" t="s">
        <v>11</v>
      </c>
      <c r="AJ20" s="111" t="s">
        <v>11</v>
      </c>
      <c r="AK20" s="112"/>
      <c r="AL20" s="188"/>
      <c r="AM20" s="188"/>
      <c r="AN20" s="37">
        <f>SUM(COUNTIF(G20:AK20,{"休"}))</f>
        <v>5</v>
      </c>
      <c r="AP20" s="35">
        <f>SUM(COUNTIF(G20:AK20,{"■"}))</f>
        <v>10</v>
      </c>
      <c r="AQ20" s="35">
        <f>AN20+AP20</f>
        <v>15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8">
        <f t="shared" ref="B23" si="2">B19+1</f>
        <v>7</v>
      </c>
      <c r="C23" s="259" t="s">
        <v>1</v>
      </c>
      <c r="D23" s="131" t="s">
        <v>9</v>
      </c>
      <c r="E23" s="132"/>
      <c r="F23" s="133"/>
      <c r="G23" s="110" t="s">
        <v>11</v>
      </c>
      <c r="H23" s="111" t="s">
        <v>80</v>
      </c>
      <c r="I23" s="111" t="s">
        <v>80</v>
      </c>
      <c r="J23" s="111" t="s">
        <v>11</v>
      </c>
      <c r="K23" s="111" t="s">
        <v>11</v>
      </c>
      <c r="L23" s="111" t="s">
        <v>11</v>
      </c>
      <c r="M23" s="111" t="s">
        <v>11</v>
      </c>
      <c r="N23" s="111" t="s">
        <v>11</v>
      </c>
      <c r="O23" s="111" t="s">
        <v>80</v>
      </c>
      <c r="P23" s="111" t="s">
        <v>80</v>
      </c>
      <c r="Q23" s="111" t="s">
        <v>11</v>
      </c>
      <c r="R23" s="111" t="s">
        <v>11</v>
      </c>
      <c r="S23" s="111" t="s">
        <v>11</v>
      </c>
      <c r="T23" s="111" t="s">
        <v>11</v>
      </c>
      <c r="U23" s="111" t="s">
        <v>11</v>
      </c>
      <c r="V23" s="111" t="s">
        <v>80</v>
      </c>
      <c r="W23" s="111" t="s">
        <v>80</v>
      </c>
      <c r="X23" s="111" t="s">
        <v>80</v>
      </c>
      <c r="Y23" s="111" t="s">
        <v>11</v>
      </c>
      <c r="Z23" s="111" t="s">
        <v>11</v>
      </c>
      <c r="AA23" s="111" t="s">
        <v>11</v>
      </c>
      <c r="AB23" s="111" t="s">
        <v>11</v>
      </c>
      <c r="AC23" s="111" t="s">
        <v>80</v>
      </c>
      <c r="AD23" s="111" t="s">
        <v>80</v>
      </c>
      <c r="AE23" s="111" t="s">
        <v>11</v>
      </c>
      <c r="AF23" s="111" t="s">
        <v>11</v>
      </c>
      <c r="AG23" s="111" t="s">
        <v>11</v>
      </c>
      <c r="AH23" s="111" t="s">
        <v>11</v>
      </c>
      <c r="AI23" s="111" t="s">
        <v>11</v>
      </c>
      <c r="AJ23" s="111" t="s">
        <v>80</v>
      </c>
      <c r="AK23" s="112" t="s">
        <v>80</v>
      </c>
      <c r="AL23" s="188"/>
      <c r="AM23" s="188"/>
      <c r="AN23" s="37">
        <f>SUM(COUNTIF(G23:AK23,{"休"}))</f>
        <v>11</v>
      </c>
      <c r="AP23" s="35">
        <f>SUM(COUNTIF(G23:AK23,{"■"}))</f>
        <v>20</v>
      </c>
      <c r="AQ23" s="35">
        <f>AN23+AP23</f>
        <v>31</v>
      </c>
    </row>
    <row r="24" spans="2:43" ht="12.75" customHeight="1">
      <c r="B24" s="258"/>
      <c r="C24" s="259"/>
      <c r="D24" s="131" t="s">
        <v>10</v>
      </c>
      <c r="E24" s="132"/>
      <c r="F24" s="133"/>
      <c r="G24" s="110" t="s">
        <v>11</v>
      </c>
      <c r="H24" s="111" t="s">
        <v>80</v>
      </c>
      <c r="I24" s="111" t="s">
        <v>80</v>
      </c>
      <c r="J24" s="111" t="s">
        <v>11</v>
      </c>
      <c r="K24" s="111" t="s">
        <v>11</v>
      </c>
      <c r="L24" s="111" t="s">
        <v>11</v>
      </c>
      <c r="M24" s="111" t="s">
        <v>11</v>
      </c>
      <c r="N24" s="111" t="s">
        <v>11</v>
      </c>
      <c r="O24" s="111" t="s">
        <v>80</v>
      </c>
      <c r="P24" s="111" t="s">
        <v>80</v>
      </c>
      <c r="Q24" s="111" t="s">
        <v>11</v>
      </c>
      <c r="R24" s="111" t="s">
        <v>11</v>
      </c>
      <c r="S24" s="111" t="s">
        <v>11</v>
      </c>
      <c r="T24" s="111" t="s">
        <v>11</v>
      </c>
      <c r="U24" s="111" t="s">
        <v>11</v>
      </c>
      <c r="V24" s="111" t="s">
        <v>80</v>
      </c>
      <c r="W24" s="111" t="s">
        <v>80</v>
      </c>
      <c r="X24" s="111" t="s">
        <v>80</v>
      </c>
      <c r="Y24" s="111" t="s">
        <v>11</v>
      </c>
      <c r="Z24" s="111" t="s">
        <v>11</v>
      </c>
      <c r="AA24" s="111" t="s">
        <v>11</v>
      </c>
      <c r="AB24" s="111" t="s">
        <v>11</v>
      </c>
      <c r="AC24" s="251" t="s">
        <v>11</v>
      </c>
      <c r="AD24" s="111" t="s">
        <v>80</v>
      </c>
      <c r="AE24" s="251" t="s">
        <v>80</v>
      </c>
      <c r="AF24" s="111" t="s">
        <v>11</v>
      </c>
      <c r="AG24" s="111" t="s">
        <v>11</v>
      </c>
      <c r="AH24" s="111" t="s">
        <v>11</v>
      </c>
      <c r="AI24" s="111" t="s">
        <v>11</v>
      </c>
      <c r="AJ24" s="111" t="s">
        <v>80</v>
      </c>
      <c r="AK24" s="112" t="s">
        <v>80</v>
      </c>
      <c r="AL24" s="188"/>
      <c r="AM24" s="188"/>
      <c r="AN24" s="37">
        <f>SUM(COUNTIF(G24:AK24,{"休"}))</f>
        <v>11</v>
      </c>
      <c r="AP24" s="35">
        <f>SUM(COUNTIF(G24:AK24,{"■"}))</f>
        <v>20</v>
      </c>
      <c r="AQ24" s="35">
        <f>AN24+AP24</f>
        <v>31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8">
        <f t="shared" ref="B27" si="3">B23+1</f>
        <v>8</v>
      </c>
      <c r="C27" s="259" t="s">
        <v>1</v>
      </c>
      <c r="D27" s="131" t="s">
        <v>9</v>
      </c>
      <c r="E27" s="132"/>
      <c r="F27" s="133"/>
      <c r="G27" s="110" t="s">
        <v>11</v>
      </c>
      <c r="H27" s="111" t="s">
        <v>11</v>
      </c>
      <c r="I27" s="111" t="s">
        <v>11</v>
      </c>
      <c r="J27" s="111" t="s">
        <v>11</v>
      </c>
      <c r="K27" s="111" t="s">
        <v>11</v>
      </c>
      <c r="L27" s="111" t="s">
        <v>80</v>
      </c>
      <c r="M27" s="111" t="s">
        <v>80</v>
      </c>
      <c r="N27" s="111" t="s">
        <v>11</v>
      </c>
      <c r="O27" s="111" t="s">
        <v>11</v>
      </c>
      <c r="P27" s="111" t="s">
        <v>11</v>
      </c>
      <c r="Q27" s="111" t="s">
        <v>11</v>
      </c>
      <c r="R27" s="165" t="s">
        <v>11</v>
      </c>
      <c r="S27" s="166"/>
      <c r="T27" s="111"/>
      <c r="U27" s="167"/>
      <c r="V27" s="168" t="s">
        <v>11</v>
      </c>
      <c r="W27" s="111" t="s">
        <v>11</v>
      </c>
      <c r="X27" s="111" t="s">
        <v>11</v>
      </c>
      <c r="Y27" s="111" t="s">
        <v>11</v>
      </c>
      <c r="Z27" s="111" t="s">
        <v>80</v>
      </c>
      <c r="AA27" s="111" t="s">
        <v>80</v>
      </c>
      <c r="AB27" s="111" t="s">
        <v>11</v>
      </c>
      <c r="AC27" s="111" t="s">
        <v>11</v>
      </c>
      <c r="AD27" s="111" t="s">
        <v>11</v>
      </c>
      <c r="AE27" s="111" t="s">
        <v>11</v>
      </c>
      <c r="AF27" s="111" t="s">
        <v>11</v>
      </c>
      <c r="AG27" s="111" t="s">
        <v>80</v>
      </c>
      <c r="AH27" s="111" t="s">
        <v>80</v>
      </c>
      <c r="AI27" s="111" t="s">
        <v>11</v>
      </c>
      <c r="AJ27" s="111" t="s">
        <v>11</v>
      </c>
      <c r="AK27" s="112" t="s">
        <v>11</v>
      </c>
      <c r="AL27" s="188"/>
      <c r="AM27" s="188"/>
      <c r="AN27" s="37">
        <f>SUM(COUNTIF(G27:AK27,{"休"}))</f>
        <v>6</v>
      </c>
      <c r="AO27" s="188"/>
      <c r="AP27" s="35">
        <f>SUM(COUNTIF(G27:AK27,{"■"}))</f>
        <v>22</v>
      </c>
      <c r="AQ27" s="35">
        <f>AN27+AP27</f>
        <v>28</v>
      </c>
    </row>
    <row r="28" spans="2:43" ht="12.75" customHeight="1">
      <c r="B28" s="258"/>
      <c r="C28" s="259"/>
      <c r="D28" s="131" t="s">
        <v>10</v>
      </c>
      <c r="E28" s="132"/>
      <c r="F28" s="133"/>
      <c r="G28" s="110" t="s">
        <v>11</v>
      </c>
      <c r="H28" s="111" t="s">
        <v>11</v>
      </c>
      <c r="I28" s="111" t="s">
        <v>11</v>
      </c>
      <c r="J28" s="111" t="s">
        <v>11</v>
      </c>
      <c r="K28" s="111" t="s">
        <v>11</v>
      </c>
      <c r="L28" s="111" t="s">
        <v>80</v>
      </c>
      <c r="M28" s="111" t="s">
        <v>80</v>
      </c>
      <c r="N28" s="111" t="s">
        <v>11</v>
      </c>
      <c r="O28" s="111" t="s">
        <v>11</v>
      </c>
      <c r="P28" s="111" t="s">
        <v>11</v>
      </c>
      <c r="Q28" s="111" t="s">
        <v>11</v>
      </c>
      <c r="R28" s="165" t="s">
        <v>11</v>
      </c>
      <c r="S28" s="166"/>
      <c r="T28" s="111"/>
      <c r="U28" s="167"/>
      <c r="V28" s="168" t="s">
        <v>11</v>
      </c>
      <c r="W28" s="111" t="s">
        <v>11</v>
      </c>
      <c r="X28" s="111" t="s">
        <v>11</v>
      </c>
      <c r="Y28" s="111" t="s">
        <v>11</v>
      </c>
      <c r="Z28" s="111" t="s">
        <v>80</v>
      </c>
      <c r="AA28" s="111" t="s">
        <v>80</v>
      </c>
      <c r="AB28" s="111" t="s">
        <v>11</v>
      </c>
      <c r="AC28" s="111" t="s">
        <v>11</v>
      </c>
      <c r="AD28" s="111" t="s">
        <v>11</v>
      </c>
      <c r="AE28" s="111" t="s">
        <v>11</v>
      </c>
      <c r="AF28" s="111" t="s">
        <v>11</v>
      </c>
      <c r="AG28" s="111" t="s">
        <v>80</v>
      </c>
      <c r="AH28" s="111" t="s">
        <v>80</v>
      </c>
      <c r="AI28" s="111" t="s">
        <v>11</v>
      </c>
      <c r="AJ28" s="111" t="s">
        <v>11</v>
      </c>
      <c r="AK28" s="112" t="s">
        <v>11</v>
      </c>
      <c r="AL28" s="188"/>
      <c r="AM28" s="188"/>
      <c r="AN28" s="37">
        <f>SUM(COUNTIF(G28:AK28,{"休"}))</f>
        <v>6</v>
      </c>
      <c r="AO28" s="188"/>
      <c r="AP28" s="35">
        <f>SUM(COUNTIF(G28:AK28,{"■"}))</f>
        <v>22</v>
      </c>
      <c r="AQ28" s="35">
        <f>AN28+AP28</f>
        <v>28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8">
        <f t="shared" ref="B31" si="4">B27+1</f>
        <v>9</v>
      </c>
      <c r="C31" s="259" t="s">
        <v>1</v>
      </c>
      <c r="D31" s="131" t="s">
        <v>9</v>
      </c>
      <c r="E31" s="132"/>
      <c r="F31" s="133"/>
      <c r="G31" s="110" t="s">
        <v>11</v>
      </c>
      <c r="H31" s="111" t="s">
        <v>11</v>
      </c>
      <c r="I31" s="111" t="s">
        <v>80</v>
      </c>
      <c r="J31" s="111" t="s">
        <v>80</v>
      </c>
      <c r="K31" s="111" t="s">
        <v>11</v>
      </c>
      <c r="L31" s="111" t="s">
        <v>11</v>
      </c>
      <c r="M31" s="111" t="s">
        <v>11</v>
      </c>
      <c r="N31" s="111" t="s">
        <v>11</v>
      </c>
      <c r="O31" s="111" t="s">
        <v>11</v>
      </c>
      <c r="P31" s="111" t="s">
        <v>80</v>
      </c>
      <c r="Q31" s="111" t="s">
        <v>80</v>
      </c>
      <c r="R31" s="111" t="s">
        <v>11</v>
      </c>
      <c r="S31" s="111" t="s">
        <v>11</v>
      </c>
      <c r="T31" s="111" t="s">
        <v>11</v>
      </c>
      <c r="U31" s="111" t="s">
        <v>11</v>
      </c>
      <c r="V31" s="111" t="s">
        <v>11</v>
      </c>
      <c r="W31" s="111" t="s">
        <v>80</v>
      </c>
      <c r="X31" s="111" t="s">
        <v>80</v>
      </c>
      <c r="Y31" s="111" t="s">
        <v>80</v>
      </c>
      <c r="Z31" s="111" t="s">
        <v>11</v>
      </c>
      <c r="AA31" s="111" t="s">
        <v>11</v>
      </c>
      <c r="AB31" s="111" t="s">
        <v>11</v>
      </c>
      <c r="AC31" s="111" t="s">
        <v>11</v>
      </c>
      <c r="AD31" s="111" t="s">
        <v>80</v>
      </c>
      <c r="AE31" s="111" t="s">
        <v>80</v>
      </c>
      <c r="AF31" s="111" t="s">
        <v>11</v>
      </c>
      <c r="AG31" s="111" t="s">
        <v>11</v>
      </c>
      <c r="AH31" s="111"/>
      <c r="AI31" s="111"/>
      <c r="AJ31" s="111"/>
      <c r="AK31" s="112"/>
      <c r="AL31" s="188"/>
      <c r="AM31" s="188"/>
      <c r="AN31" s="37">
        <f>SUM(COUNTIF(G31:AK31,{"休"}))</f>
        <v>9</v>
      </c>
      <c r="AP31" s="35">
        <f>SUM(COUNTIF(G31:AK31,{"■"}))</f>
        <v>18</v>
      </c>
      <c r="AQ31" s="35">
        <f>AN31+AP31</f>
        <v>27</v>
      </c>
    </row>
    <row r="32" spans="2:43" ht="12.75" customHeight="1">
      <c r="B32" s="258"/>
      <c r="C32" s="259"/>
      <c r="D32" s="131" t="s">
        <v>10</v>
      </c>
      <c r="E32" s="132"/>
      <c r="F32" s="133"/>
      <c r="G32" s="110" t="s">
        <v>11</v>
      </c>
      <c r="H32" s="111" t="s">
        <v>11</v>
      </c>
      <c r="I32" s="111" t="s">
        <v>80</v>
      </c>
      <c r="J32" s="111" t="s">
        <v>80</v>
      </c>
      <c r="K32" s="111" t="s">
        <v>11</v>
      </c>
      <c r="L32" s="111" t="s">
        <v>11</v>
      </c>
      <c r="M32" s="111" t="s">
        <v>11</v>
      </c>
      <c r="N32" s="111" t="s">
        <v>11</v>
      </c>
      <c r="O32" s="111" t="s">
        <v>11</v>
      </c>
      <c r="P32" s="111" t="s">
        <v>80</v>
      </c>
      <c r="Q32" s="111" t="s">
        <v>80</v>
      </c>
      <c r="R32" s="111" t="s">
        <v>11</v>
      </c>
      <c r="S32" s="111" t="s">
        <v>11</v>
      </c>
      <c r="T32" s="111" t="s">
        <v>11</v>
      </c>
      <c r="U32" s="111" t="s">
        <v>11</v>
      </c>
      <c r="V32" s="111" t="s">
        <v>11</v>
      </c>
      <c r="W32" s="111" t="s">
        <v>80</v>
      </c>
      <c r="X32" s="111" t="s">
        <v>80</v>
      </c>
      <c r="Y32" s="251" t="s">
        <v>11</v>
      </c>
      <c r="Z32" s="111" t="s">
        <v>11</v>
      </c>
      <c r="AA32" s="111" t="s">
        <v>11</v>
      </c>
      <c r="AB32" s="111" t="s">
        <v>11</v>
      </c>
      <c r="AC32" s="111" t="s">
        <v>11</v>
      </c>
      <c r="AD32" s="251" t="s">
        <v>11</v>
      </c>
      <c r="AE32" s="111" t="s">
        <v>80</v>
      </c>
      <c r="AF32" s="111" t="s">
        <v>11</v>
      </c>
      <c r="AG32" s="111" t="s">
        <v>11</v>
      </c>
      <c r="AH32" s="111"/>
      <c r="AI32" s="111"/>
      <c r="AJ32" s="111"/>
      <c r="AK32" s="112"/>
      <c r="AL32" s="188"/>
      <c r="AM32" s="188"/>
      <c r="AN32" s="37">
        <f>SUM(COUNTIF(G32:AK32,{"休"}))</f>
        <v>7</v>
      </c>
      <c r="AP32" s="35">
        <f>SUM(COUNTIF(G32:AK32,{"■"}))</f>
        <v>20</v>
      </c>
      <c r="AQ32" s="35">
        <f>AN32+AP32</f>
        <v>27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8">
        <f t="shared" ref="B35" si="5">B31+1</f>
        <v>10</v>
      </c>
      <c r="C35" s="259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88"/>
      <c r="AM35" s="188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8"/>
      <c r="C36" s="259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88"/>
      <c r="AM36" s="188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8">
        <f t="shared" ref="B39" si="6">B35+1</f>
        <v>11</v>
      </c>
      <c r="C39" s="259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88"/>
      <c r="AM39" s="188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8"/>
      <c r="C40" s="259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88"/>
      <c r="AM40" s="188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88"/>
    </row>
    <row r="43" spans="2:43" ht="12.75" customHeight="1">
      <c r="B43" s="258">
        <f t="shared" ref="B43" si="7">B39+1</f>
        <v>12</v>
      </c>
      <c r="C43" s="259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88"/>
      <c r="AM43" s="188"/>
      <c r="AN43" s="37">
        <f>SUM(COUNTIF(G43:AK43,{"休"}))</f>
        <v>0</v>
      </c>
      <c r="AO43" s="188"/>
      <c r="AP43" s="35">
        <f>SUM(COUNTIF(G43:AK43,{"■"}))</f>
        <v>0</v>
      </c>
      <c r="AQ43" s="35">
        <f>AN43+AP43</f>
        <v>0</v>
      </c>
    </row>
    <row r="44" spans="2:43" ht="12.75" customHeight="1">
      <c r="B44" s="258"/>
      <c r="C44" s="259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88"/>
      <c r="AM44" s="188"/>
      <c r="AN44" s="37">
        <f>SUM(COUNTIF(G44:AK44,{"休"}))</f>
        <v>0</v>
      </c>
      <c r="AO44" s="188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2" t="str">
        <f xml:space="preserve"> 初期入力!D4+1&amp;"年"</f>
        <v>2023年</v>
      </c>
      <c r="C46" s="263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88"/>
    </row>
    <row r="47" spans="2:43" ht="12.75" customHeight="1">
      <c r="B47" s="258">
        <f>B7-2</f>
        <v>1</v>
      </c>
      <c r="C47" s="259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88"/>
      <c r="AM47" s="188"/>
      <c r="AN47" s="37">
        <f>SUM(COUNTIF(G47:AK47,{"休"}))</f>
        <v>0</v>
      </c>
      <c r="AO47" s="188"/>
      <c r="AP47" s="35">
        <f>SUM(COUNTIF(G47:AK47,{"■"}))</f>
        <v>0</v>
      </c>
      <c r="AQ47" s="35">
        <f>AN47+AP47</f>
        <v>0</v>
      </c>
    </row>
    <row r="48" spans="2:43" ht="12.75" customHeight="1">
      <c r="B48" s="258"/>
      <c r="C48" s="259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88"/>
      <c r="AM48" s="188"/>
      <c r="AN48" s="37">
        <f>SUM(COUNTIF(G48:AK48,{"休"}))</f>
        <v>0</v>
      </c>
      <c r="AO48" s="188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8">
        <f t="shared" ref="B51" si="8">B47+1</f>
        <v>2</v>
      </c>
      <c r="C51" s="259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88"/>
      <c r="AM51" s="188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8"/>
      <c r="C52" s="259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88"/>
      <c r="AM52" s="188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8">
        <f t="shared" ref="B55" si="9">B51+1</f>
        <v>3</v>
      </c>
      <c r="C55" s="259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88"/>
      <c r="AM55" s="188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8"/>
      <c r="C56" s="259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88"/>
      <c r="AM56" s="188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89"/>
      <c r="W59" s="189"/>
      <c r="X59" s="189"/>
      <c r="Y59" s="94"/>
      <c r="Z59" s="94"/>
      <c r="AA59" s="41"/>
      <c r="AB59" s="189"/>
      <c r="AC59" s="274"/>
      <c r="AD59" s="274"/>
      <c r="AE59" s="275" t="s">
        <v>111</v>
      </c>
      <c r="AF59" s="275"/>
      <c r="AG59" s="275"/>
      <c r="AH59" s="275"/>
      <c r="AI59" s="275"/>
      <c r="AJ59" s="275"/>
      <c r="AN59" s="37">
        <f>AN7+AN11+AN15+AN19+AN23+AN27+AN31+AN35+AN39+AN43+AN47+AN51+AN55</f>
        <v>30</v>
      </c>
      <c r="AP59" s="37">
        <f>AP7+AP11+AP15+AP19+AP23+AP27+AP31+AP35+AP39+AP43+AP47+AP51+AP55</f>
        <v>71</v>
      </c>
      <c r="AQ59" s="37">
        <f>AQ7+AQ11+AQ15+AQ19+AQ23+AQ27+AQ31+AQ35+AQ39+AQ43+AQ47+AQ51+AQ55</f>
        <v>101</v>
      </c>
    </row>
    <row r="60" spans="2:43" ht="18" customHeight="1" thickBot="1">
      <c r="R60" s="92"/>
      <c r="S60" s="92"/>
      <c r="T60" s="41" t="s">
        <v>67</v>
      </c>
      <c r="U60" s="268" t="str">
        <f>CONCATENATE($AN$59+$AO$59&amp;"日","/",$AQ$59+$AO$59&amp;"日")</f>
        <v>30日/101日</v>
      </c>
      <c r="V60" s="268"/>
      <c r="AC60" s="274"/>
      <c r="AD60" s="274"/>
      <c r="AE60" s="275"/>
      <c r="AF60" s="275"/>
      <c r="AG60" s="275"/>
      <c r="AH60" s="275"/>
      <c r="AI60" s="275"/>
      <c r="AJ60" s="275"/>
      <c r="AN60" s="37">
        <f>AN8+AN12+AN16+AN20+AN24+AN28+AN32+AN36+AN40+AN44+AN48+AN52+AN56</f>
        <v>29</v>
      </c>
      <c r="AP60" s="37">
        <f>AP8+AP12+AP16+AP20+AP24+AP28+AP32+AP36+AP40+AP44+AP48+AP52+AP56</f>
        <v>72</v>
      </c>
      <c r="AQ60" s="37">
        <f>AQ8+AQ12+AQ16+AQ20+AQ24+AQ28+AQ32+AQ36+AQ40+AQ44+AQ48+AQ52+AQ56</f>
        <v>101</v>
      </c>
    </row>
    <row r="61" spans="2:43" ht="18" customHeight="1" thickBot="1">
      <c r="R61" s="92"/>
      <c r="S61" s="92"/>
      <c r="T61" s="41" t="s">
        <v>67</v>
      </c>
      <c r="U61" s="305">
        <f>($AN$59+$AO$59)/($AQ$59+$AO$59)</f>
        <v>0.29702970297029702</v>
      </c>
      <c r="V61" s="306"/>
      <c r="W61" s="41" t="s">
        <v>73</v>
      </c>
      <c r="X61" s="307" t="str">
        <f>IF(U61&gt;=8/28,"4週8休以上",IF(U61&gt;=0.25,"4週7休以上4週8休未満",IF(U61&gt;=6/28,"4週6休以上4週7休未満","4週6休未満")))</f>
        <v>4週8休以上</v>
      </c>
      <c r="Y61" s="308"/>
      <c r="Z61" s="308"/>
      <c r="AA61" s="309"/>
      <c r="AB61" s="41" t="s">
        <v>109</v>
      </c>
      <c r="AC61" s="109" t="str">
        <f>IF(U61&gt;0.285,"ＯＫ","ＮＧ")</f>
        <v>ＯＫ</v>
      </c>
      <c r="AD61" s="187"/>
      <c r="AE61" s="276" t="s">
        <v>110</v>
      </c>
      <c r="AF61" s="277"/>
      <c r="AG61" s="277"/>
      <c r="AH61" s="278"/>
      <c r="AI61" s="274"/>
      <c r="AJ61" s="274"/>
      <c r="AP61" s="37"/>
      <c r="AQ61" s="37"/>
    </row>
    <row r="62" spans="2:43" ht="18" customHeight="1">
      <c r="T62" s="41"/>
      <c r="U62" s="40"/>
      <c r="AB62" s="37"/>
      <c r="AC62" s="190"/>
      <c r="AD62" s="187"/>
      <c r="AE62" s="279"/>
      <c r="AF62" s="280"/>
      <c r="AG62" s="280"/>
      <c r="AH62" s="281"/>
      <c r="AI62" s="274"/>
      <c r="AJ62" s="274"/>
      <c r="AP62" s="37"/>
      <c r="AQ62" s="37"/>
    </row>
    <row r="63" spans="2:43" ht="18" customHeight="1">
      <c r="G63" s="283"/>
      <c r="H63" s="283"/>
      <c r="I63" s="283"/>
      <c r="J63" s="284"/>
      <c r="K63" s="284"/>
      <c r="L63" s="284"/>
      <c r="M63" s="284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89"/>
      <c r="W63" s="189"/>
      <c r="X63" s="189"/>
      <c r="Y63" s="94"/>
      <c r="Z63" s="94"/>
      <c r="AA63" s="41"/>
      <c r="AB63" s="189"/>
      <c r="AE63" s="286" t="s">
        <v>117</v>
      </c>
      <c r="AF63" s="287"/>
      <c r="AG63" s="287"/>
      <c r="AH63" s="288"/>
      <c r="AI63" s="285" t="s">
        <v>124</v>
      </c>
      <c r="AJ63" s="285"/>
      <c r="AK63" s="285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8" t="str">
        <f>CONCATENATE($AN$60+$AO$60&amp;"日","/",$AQ$60+$AO$60&amp;"日")</f>
        <v>29日/101日</v>
      </c>
      <c r="V64" s="268"/>
      <c r="AB64" s="37"/>
      <c r="AE64" s="289"/>
      <c r="AF64" s="290"/>
      <c r="AG64" s="290"/>
      <c r="AH64" s="291"/>
      <c r="AI64" s="285"/>
      <c r="AJ64" s="285"/>
      <c r="AK64" s="285"/>
    </row>
    <row r="65" spans="18:36" ht="18" customHeight="1" thickBot="1">
      <c r="R65" s="92"/>
      <c r="S65" s="92"/>
      <c r="T65" s="41" t="s">
        <v>67</v>
      </c>
      <c r="U65" s="269">
        <f>IF(AN60=0,"",($AN$60+$AO$60)/($AQ$60+$AO$60))</f>
        <v>0.28712871287128711</v>
      </c>
      <c r="V65" s="270"/>
      <c r="W65" s="41" t="s">
        <v>73</v>
      </c>
      <c r="X65" s="271" t="str">
        <f>IF(U65="","",IF(U65&gt;=8/28,"4週8休以上",IF(U65&gt;=0.25,"4週7休以上4週8休未満",IF(U65&gt;=6/28,"4週6休以上4週7休未満","補正なし"))))</f>
        <v>4週8休以上</v>
      </c>
      <c r="Y65" s="272"/>
      <c r="Z65" s="272"/>
      <c r="AA65" s="273"/>
      <c r="AC65" s="37"/>
      <c r="AD65" s="37"/>
      <c r="AE65" s="282"/>
      <c r="AF65" s="282"/>
      <c r="AG65" s="282"/>
      <c r="AH65" s="282"/>
      <c r="AI65" s="282"/>
      <c r="AJ65" s="282"/>
    </row>
    <row r="66" spans="18:36">
      <c r="AE66" s="282"/>
      <c r="AF66" s="282"/>
      <c r="AG66" s="282"/>
      <c r="AH66" s="282"/>
      <c r="AI66" s="282"/>
      <c r="AJ66" s="282"/>
    </row>
    <row r="70" spans="18:36">
      <c r="U70" s="95"/>
      <c r="X70" s="94"/>
      <c r="Y70" s="94"/>
      <c r="Z70" s="94"/>
      <c r="AA70" s="94"/>
      <c r="AB70" s="189"/>
      <c r="AC70" s="189"/>
      <c r="AD70" s="189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2"/>
      <c r="AB72" s="282"/>
      <c r="AC72" s="37"/>
      <c r="AD72" s="37"/>
      <c r="AE72" s="92"/>
      <c r="AF72" s="92"/>
      <c r="AG72" s="188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89"/>
      <c r="AC74" s="189"/>
      <c r="AD74" s="189"/>
      <c r="AE74" s="94"/>
      <c r="AF74" s="94"/>
      <c r="AG74" s="188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88"/>
    </row>
    <row r="76" spans="18:36">
      <c r="X76" s="92"/>
      <c r="Y76" s="92"/>
      <c r="Z76" s="39"/>
      <c r="AA76" s="282"/>
      <c r="AB76" s="282"/>
      <c r="AC76" s="37"/>
      <c r="AD76" s="37"/>
      <c r="AE76" s="92"/>
      <c r="AF76" s="92"/>
      <c r="AG76" s="188"/>
    </row>
  </sheetData>
  <mergeCells count="55">
    <mergeCell ref="B11:B12"/>
    <mergeCell ref="C11:C12"/>
    <mergeCell ref="B3:D3"/>
    <mergeCell ref="E3:M3"/>
    <mergeCell ref="P3:R3"/>
    <mergeCell ref="AE3:AG3"/>
    <mergeCell ref="AH3:AJ3"/>
    <mergeCell ref="B6:C6"/>
    <mergeCell ref="B7:B8"/>
    <mergeCell ref="C7:C8"/>
    <mergeCell ref="T3:V3"/>
    <mergeCell ref="Y3:Z3"/>
    <mergeCell ref="AA3:AC3"/>
    <mergeCell ref="B15:B16"/>
    <mergeCell ref="C15:C16"/>
    <mergeCell ref="B19:B20"/>
    <mergeCell ref="C19:C20"/>
    <mergeCell ref="B23:B24"/>
    <mergeCell ref="C23:C24"/>
    <mergeCell ref="B27:B28"/>
    <mergeCell ref="C27:C28"/>
    <mergeCell ref="B31:B32"/>
    <mergeCell ref="C31:C32"/>
    <mergeCell ref="B35:B36"/>
    <mergeCell ref="C35:C36"/>
    <mergeCell ref="AE59:AJ60"/>
    <mergeCell ref="U60:V60"/>
    <mergeCell ref="B39:B40"/>
    <mergeCell ref="C39:C40"/>
    <mergeCell ref="B43:B44"/>
    <mergeCell ref="C43:C44"/>
    <mergeCell ref="B46:C46"/>
    <mergeCell ref="B47:B48"/>
    <mergeCell ref="C47:C48"/>
    <mergeCell ref="B51:B52"/>
    <mergeCell ref="C51:C52"/>
    <mergeCell ref="B55:B56"/>
    <mergeCell ref="C55:C56"/>
    <mergeCell ref="AC59:AD60"/>
    <mergeCell ref="G63:I63"/>
    <mergeCell ref="J63:M63"/>
    <mergeCell ref="AE63:AH64"/>
    <mergeCell ref="AI63:AK64"/>
    <mergeCell ref="U64:V64"/>
    <mergeCell ref="AI65:AJ66"/>
    <mergeCell ref="AA72:AB72"/>
    <mergeCell ref="U61:V61"/>
    <mergeCell ref="X61:AA61"/>
    <mergeCell ref="AE61:AH62"/>
    <mergeCell ref="AI61:AJ62"/>
    <mergeCell ref="AA76:AB76"/>
    <mergeCell ref="U65:V65"/>
    <mergeCell ref="X65:AA65"/>
    <mergeCell ref="AE65:AF66"/>
    <mergeCell ref="AG65:AH66"/>
  </mergeCells>
  <phoneticPr fontId="2"/>
  <conditionalFormatting sqref="G7:AM9">
    <cfRule type="expression" dxfId="50" priority="50">
      <formula>G$6="土"</formula>
    </cfRule>
  </conditionalFormatting>
  <conditionalFormatting sqref="G7:AM9">
    <cfRule type="expression" dxfId="49" priority="48">
      <formula>G$6="祝"</formula>
    </cfRule>
    <cfRule type="expression" dxfId="48" priority="49">
      <formula>G$6="日"</formula>
    </cfRule>
  </conditionalFormatting>
  <conditionalFormatting sqref="G13:AM13 G11:P12 AK11:AM12">
    <cfRule type="expression" dxfId="47" priority="45">
      <formula>G$10="祝"</formula>
    </cfRule>
    <cfRule type="expression" dxfId="46" priority="46">
      <formula>G$10="日"</formula>
    </cfRule>
    <cfRule type="expression" dxfId="45" priority="47">
      <formula>G$10="土"</formula>
    </cfRule>
  </conditionalFormatting>
  <conditionalFormatting sqref="G17:AM17 AL15:AM16">
    <cfRule type="expression" dxfId="44" priority="42">
      <formula>G$14="祝"</formula>
    </cfRule>
    <cfRule type="expression" dxfId="43" priority="43">
      <formula>G$14="日"</formula>
    </cfRule>
    <cfRule type="expression" dxfId="42" priority="44">
      <formula>G$14="土"</formula>
    </cfRule>
  </conditionalFormatting>
  <conditionalFormatting sqref="G21:AM21 X19:AM20">
    <cfRule type="expression" dxfId="41" priority="39">
      <formula>G$18="祝"</formula>
    </cfRule>
    <cfRule type="expression" dxfId="40" priority="40">
      <formula>G$18="日"</formula>
    </cfRule>
    <cfRule type="expression" dxfId="39" priority="41">
      <formula>G$18="土"</formula>
    </cfRule>
  </conditionalFormatting>
  <conditionalFormatting sqref="G23:AM25">
    <cfRule type="expression" dxfId="38" priority="36">
      <formula>G$22="祝"</formula>
    </cfRule>
    <cfRule type="expression" dxfId="37" priority="37">
      <formula>G$22="日"</formula>
    </cfRule>
    <cfRule type="expression" dxfId="36" priority="38">
      <formula>G$22="土"</formula>
    </cfRule>
  </conditionalFormatting>
  <conditionalFormatting sqref="G27:AM29">
    <cfRule type="expression" dxfId="35" priority="33">
      <formula>G$26="祝"</formula>
    </cfRule>
    <cfRule type="expression" dxfId="34" priority="34">
      <formula>G$26="日"</formula>
    </cfRule>
    <cfRule type="expression" dxfId="33" priority="35">
      <formula>G$26="土"</formula>
    </cfRule>
  </conditionalFormatting>
  <conditionalFormatting sqref="G31:AM33">
    <cfRule type="expression" dxfId="32" priority="30">
      <formula>G$30="祝"</formula>
    </cfRule>
    <cfRule type="expression" dxfId="31" priority="31">
      <formula>G$30="日"</formula>
    </cfRule>
    <cfRule type="expression" dxfId="30" priority="32">
      <formula>G$30="土"</formula>
    </cfRule>
  </conditionalFormatting>
  <conditionalFormatting sqref="G35:AM37">
    <cfRule type="expression" dxfId="29" priority="27">
      <formula>G$34="祝"</formula>
    </cfRule>
    <cfRule type="expression" dxfId="28" priority="28">
      <formula>G$34="日"</formula>
    </cfRule>
    <cfRule type="expression" dxfId="27" priority="29">
      <formula>G$34="土"</formula>
    </cfRule>
  </conditionalFormatting>
  <conditionalFormatting sqref="G39:AM41">
    <cfRule type="expression" dxfId="26" priority="24">
      <formula>G$38="祝"</formula>
    </cfRule>
    <cfRule type="expression" dxfId="25" priority="25">
      <formula>G$38="日"</formula>
    </cfRule>
    <cfRule type="expression" dxfId="24" priority="26">
      <formula>G$38="土"</formula>
    </cfRule>
  </conditionalFormatting>
  <conditionalFormatting sqref="G43:AM45">
    <cfRule type="expression" dxfId="23" priority="21">
      <formula>G$42="祝"</formula>
    </cfRule>
    <cfRule type="expression" dxfId="22" priority="22">
      <formula>G$42="日"</formula>
    </cfRule>
    <cfRule type="expression" dxfId="21" priority="23">
      <formula>G$42="土"</formula>
    </cfRule>
  </conditionalFormatting>
  <conditionalFormatting sqref="G47:AM49">
    <cfRule type="expression" dxfId="20" priority="18">
      <formula>G$46="祝"</formula>
    </cfRule>
    <cfRule type="expression" dxfId="19" priority="19">
      <formula>G$46="日"</formula>
    </cfRule>
    <cfRule type="expression" dxfId="18" priority="20">
      <formula>G$46="土"</formula>
    </cfRule>
  </conditionalFormatting>
  <conditionalFormatting sqref="G51:AM53">
    <cfRule type="expression" dxfId="17" priority="15">
      <formula>G$50="祝"</formula>
    </cfRule>
    <cfRule type="expression" dxfId="16" priority="16">
      <formula>G$50="日"</formula>
    </cfRule>
    <cfRule type="expression" dxfId="15" priority="17">
      <formula>G$50="土"</formula>
    </cfRule>
  </conditionalFormatting>
  <conditionalFormatting sqref="G55:AM57">
    <cfRule type="expression" dxfId="14" priority="12">
      <formula>G$54="祝"</formula>
    </cfRule>
    <cfRule type="expression" dxfId="13" priority="13">
      <formula>G$54="日"</formula>
    </cfRule>
    <cfRule type="expression" dxfId="12" priority="14">
      <formula>G$54="土"</formula>
    </cfRule>
  </conditionalFormatting>
  <conditionalFormatting sqref="AI61">
    <cfRule type="expression" dxfId="11" priority="11">
      <formula>$AH$59="ＮＧ"</formula>
    </cfRule>
  </conditionalFormatting>
  <conditionalFormatting sqref="AI65">
    <cfRule type="expression" dxfId="10" priority="51">
      <formula>$AH$61="ＮＧ"</formula>
    </cfRule>
  </conditionalFormatting>
  <conditionalFormatting sqref="AC61">
    <cfRule type="expression" dxfId="9" priority="10">
      <formula>$AC$61="ＮＧ"</formula>
    </cfRule>
  </conditionalFormatting>
  <conditionalFormatting sqref="Q11:AJ12">
    <cfRule type="expression" dxfId="8" priority="7">
      <formula>Q$10="祝"</formula>
    </cfRule>
    <cfRule type="expression" dxfId="7" priority="8">
      <formula>Q$10="日"</formula>
    </cfRule>
    <cfRule type="expression" dxfId="6" priority="9">
      <formula>Q$10="土"</formula>
    </cfRule>
  </conditionalFormatting>
  <conditionalFormatting sqref="G15:AK16">
    <cfRule type="expression" dxfId="5" priority="4">
      <formula>G$14="祝"</formula>
    </cfRule>
    <cfRule type="expression" dxfId="4" priority="5">
      <formula>G$14="日"</formula>
    </cfRule>
    <cfRule type="expression" dxfId="3" priority="6">
      <formula>G$14="土"</formula>
    </cfRule>
  </conditionalFormatting>
  <conditionalFormatting sqref="G19:W20">
    <cfRule type="expression" dxfId="2" priority="1">
      <formula>G$18="祝"</formula>
    </cfRule>
    <cfRule type="expression" dxfId="1" priority="2">
      <formula>G$18="日"</formula>
    </cfRule>
    <cfRule type="expression" dxfId="0" priority="3">
      <formula>G$18="土"</formula>
    </cfRule>
  </conditionalFormatting>
  <dataValidations count="1">
    <dataValidation type="list" allowBlank="1" showInputMessage="1" showErrorMessage="1" sqref="G51:AJ53 G35:AK37 G43:AK45 G39:AJ41 G23:AK25 G31:AJ33 G27:AK29 G15:AK17 G19:AJ21 G55:AK57 G47:AK49 G7:AK9 AL9:AM9 AK13:AM13 AL17:AM17 AK21:AM21 AL25:AM25 AL29:AM29 AK33:AM33 AL37:AM37 AK41:AM41 AL45:AM45 AL49:AM49 AK53:AM53 AL57:AM57 G11:AJ13" xr:uid="{9DE05755-9DF4-427F-B35F-B9542A8EF4B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cellComments="asDisplayed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/>
  </sheetPr>
  <dimension ref="A1:QR138"/>
  <sheetViews>
    <sheetView showGridLines="0" showZero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32" sqref="P32"/>
    </sheetView>
  </sheetViews>
  <sheetFormatPr defaultColWidth="2.75" defaultRowHeight="13.5"/>
  <cols>
    <col min="1" max="1" width="5.5" bestFit="1" customWidth="1"/>
    <col min="25" max="25" width="2.75" customWidth="1"/>
    <col min="122" max="123" width="3.5" bestFit="1" customWidth="1"/>
    <col min="154" max="154" width="3.5" bestFit="1" customWidth="1"/>
    <col min="215" max="215" width="3.5" bestFit="1" customWidth="1"/>
    <col min="246" max="246" width="3.5" bestFit="1" customWidth="1"/>
    <col min="259" max="261" width="3.5" bestFit="1" customWidth="1"/>
    <col min="275" max="276" width="3.5" bestFit="1" customWidth="1"/>
    <col min="336" max="337" width="3.5" bestFit="1" customWidth="1"/>
    <col min="368" max="368" width="3.5" bestFit="1" customWidth="1"/>
    <col min="391" max="391" width="2.75" customWidth="1"/>
    <col min="399" max="399" width="3.5" bestFit="1" customWidth="1"/>
    <col min="423" max="428" width="3.5" bestFit="1" customWidth="1"/>
    <col min="457" max="459" width="3.5" bestFit="1" customWidth="1"/>
  </cols>
  <sheetData>
    <row r="1" spans="1:460">
      <c r="A1" s="57" t="s">
        <v>39</v>
      </c>
    </row>
    <row r="2" spans="1:460">
      <c r="A2" s="57" t="s">
        <v>57</v>
      </c>
    </row>
    <row r="3" spans="1:460">
      <c r="C3">
        <v>1</v>
      </c>
      <c r="AH3">
        <v>2</v>
      </c>
      <c r="BK3">
        <v>3</v>
      </c>
      <c r="CP3">
        <v>4</v>
      </c>
      <c r="DT3">
        <v>5</v>
      </c>
      <c r="EY3">
        <v>6</v>
      </c>
      <c r="GC3">
        <v>7</v>
      </c>
      <c r="HH3">
        <v>8</v>
      </c>
      <c r="IM3">
        <v>9</v>
      </c>
      <c r="JQ3">
        <v>10</v>
      </c>
      <c r="KV3">
        <v>11</v>
      </c>
      <c r="LZ3">
        <v>12</v>
      </c>
      <c r="NE3">
        <v>1</v>
      </c>
      <c r="OJ3">
        <v>2</v>
      </c>
      <c r="PM3">
        <v>3</v>
      </c>
    </row>
    <row r="4" spans="1:460" s="24" customFormat="1">
      <c r="C4" s="25">
        <v>1</v>
      </c>
      <c r="D4" s="25">
        <v>2</v>
      </c>
      <c r="E4" s="25">
        <v>3</v>
      </c>
      <c r="F4" s="25">
        <v>4</v>
      </c>
      <c r="G4" s="25">
        <v>5</v>
      </c>
      <c r="H4" s="25">
        <v>6</v>
      </c>
      <c r="I4" s="25">
        <v>7</v>
      </c>
      <c r="J4" s="25">
        <v>8</v>
      </c>
      <c r="K4" s="25">
        <v>9</v>
      </c>
      <c r="L4" s="25">
        <v>10</v>
      </c>
      <c r="M4" s="25">
        <v>11</v>
      </c>
      <c r="N4" s="25">
        <v>12</v>
      </c>
      <c r="O4" s="25">
        <v>13</v>
      </c>
      <c r="P4" s="25">
        <v>14</v>
      </c>
      <c r="Q4" s="25">
        <v>15</v>
      </c>
      <c r="R4" s="25">
        <v>16</v>
      </c>
      <c r="S4" s="25">
        <v>17</v>
      </c>
      <c r="T4" s="25">
        <v>18</v>
      </c>
      <c r="U4" s="25">
        <v>19</v>
      </c>
      <c r="V4" s="25">
        <v>20</v>
      </c>
      <c r="W4" s="25">
        <v>21</v>
      </c>
      <c r="X4" s="25">
        <v>22</v>
      </c>
      <c r="Y4" s="25">
        <v>23</v>
      </c>
      <c r="Z4" s="25">
        <v>24</v>
      </c>
      <c r="AA4" s="25">
        <v>25</v>
      </c>
      <c r="AB4" s="25">
        <v>26</v>
      </c>
      <c r="AC4" s="25">
        <v>27</v>
      </c>
      <c r="AD4" s="25">
        <v>28</v>
      </c>
      <c r="AE4" s="25">
        <v>29</v>
      </c>
      <c r="AF4" s="25">
        <v>30</v>
      </c>
      <c r="AG4" s="25">
        <v>31</v>
      </c>
      <c r="AH4" s="25">
        <v>32</v>
      </c>
      <c r="AI4" s="25">
        <v>33</v>
      </c>
      <c r="AJ4" s="25">
        <v>34</v>
      </c>
      <c r="AK4" s="25">
        <v>35</v>
      </c>
      <c r="AL4" s="25">
        <v>36</v>
      </c>
      <c r="AM4" s="25">
        <v>37</v>
      </c>
      <c r="AN4" s="25">
        <v>38</v>
      </c>
      <c r="AO4" s="25">
        <v>39</v>
      </c>
      <c r="AP4" s="25">
        <v>40</v>
      </c>
      <c r="AQ4" s="25">
        <v>41</v>
      </c>
      <c r="AR4" s="25">
        <v>42</v>
      </c>
      <c r="AS4" s="25">
        <v>43</v>
      </c>
      <c r="AT4" s="25">
        <v>44</v>
      </c>
      <c r="AU4" s="25">
        <v>45</v>
      </c>
      <c r="AV4" s="25">
        <v>46</v>
      </c>
      <c r="AW4" s="25">
        <v>47</v>
      </c>
      <c r="AX4" s="25">
        <v>48</v>
      </c>
      <c r="AY4" s="25">
        <v>49</v>
      </c>
      <c r="AZ4" s="25">
        <v>50</v>
      </c>
      <c r="BA4" s="25">
        <v>51</v>
      </c>
      <c r="BB4" s="25">
        <v>52</v>
      </c>
      <c r="BC4" s="25">
        <v>53</v>
      </c>
      <c r="BD4" s="25">
        <v>54</v>
      </c>
      <c r="BE4" s="25">
        <v>55</v>
      </c>
      <c r="BF4" s="25">
        <v>56</v>
      </c>
      <c r="BG4" s="25">
        <v>57</v>
      </c>
      <c r="BH4" s="25">
        <v>58</v>
      </c>
      <c r="BI4" s="25">
        <v>59</v>
      </c>
      <c r="BJ4" s="25">
        <v>60</v>
      </c>
      <c r="BK4" s="25">
        <v>61</v>
      </c>
      <c r="BL4" s="25">
        <v>62</v>
      </c>
      <c r="BM4" s="25">
        <v>63</v>
      </c>
      <c r="BN4" s="25">
        <v>64</v>
      </c>
      <c r="BO4" s="25">
        <v>65</v>
      </c>
      <c r="BP4" s="25">
        <v>66</v>
      </c>
      <c r="BQ4" s="25">
        <v>67</v>
      </c>
      <c r="BR4" s="25">
        <v>68</v>
      </c>
      <c r="BS4" s="25">
        <v>69</v>
      </c>
      <c r="BT4" s="25">
        <v>70</v>
      </c>
      <c r="BU4" s="25">
        <v>71</v>
      </c>
      <c r="BV4" s="25">
        <v>72</v>
      </c>
      <c r="BW4" s="25">
        <v>73</v>
      </c>
      <c r="BX4" s="25">
        <v>74</v>
      </c>
      <c r="BY4" s="25">
        <v>75</v>
      </c>
      <c r="BZ4" s="25">
        <v>76</v>
      </c>
      <c r="CA4" s="25">
        <v>77</v>
      </c>
      <c r="CB4" s="25">
        <v>78</v>
      </c>
      <c r="CC4" s="25">
        <v>79</v>
      </c>
      <c r="CD4" s="25">
        <v>80</v>
      </c>
      <c r="CE4" s="25">
        <v>81</v>
      </c>
      <c r="CF4" s="25">
        <v>82</v>
      </c>
      <c r="CG4" s="25">
        <v>83</v>
      </c>
      <c r="CH4" s="25">
        <v>84</v>
      </c>
      <c r="CI4" s="25">
        <v>85</v>
      </c>
      <c r="CJ4" s="25">
        <v>86</v>
      </c>
      <c r="CK4" s="25">
        <v>87</v>
      </c>
      <c r="CL4" s="25">
        <v>88</v>
      </c>
      <c r="CM4" s="25">
        <v>89</v>
      </c>
      <c r="CN4" s="25">
        <v>90</v>
      </c>
      <c r="CO4" s="25">
        <v>91</v>
      </c>
      <c r="CP4" s="25">
        <v>92</v>
      </c>
      <c r="CQ4" s="25">
        <v>93</v>
      </c>
      <c r="CR4" s="25">
        <v>94</v>
      </c>
      <c r="CS4" s="25">
        <v>95</v>
      </c>
      <c r="CT4" s="25">
        <v>96</v>
      </c>
      <c r="CU4" s="25">
        <v>97</v>
      </c>
      <c r="CV4" s="25">
        <v>98</v>
      </c>
      <c r="CW4" s="25">
        <v>99</v>
      </c>
      <c r="CX4" s="25">
        <v>100</v>
      </c>
      <c r="CY4" s="25">
        <v>101</v>
      </c>
      <c r="CZ4" s="25">
        <v>102</v>
      </c>
      <c r="DA4" s="25">
        <v>103</v>
      </c>
      <c r="DB4" s="25">
        <v>104</v>
      </c>
      <c r="DC4" s="25">
        <v>105</v>
      </c>
      <c r="DD4" s="25">
        <v>106</v>
      </c>
      <c r="DE4" s="25">
        <v>107</v>
      </c>
      <c r="DF4" s="25">
        <v>108</v>
      </c>
      <c r="DG4" s="25">
        <v>109</v>
      </c>
      <c r="DH4" s="25">
        <v>110</v>
      </c>
      <c r="DI4" s="25">
        <v>111</v>
      </c>
      <c r="DJ4" s="25">
        <v>112</v>
      </c>
      <c r="DK4" s="25">
        <v>113</v>
      </c>
      <c r="DL4" s="25">
        <v>114</v>
      </c>
      <c r="DM4" s="25">
        <v>115</v>
      </c>
      <c r="DN4" s="25">
        <v>116</v>
      </c>
      <c r="DO4" s="25">
        <v>117</v>
      </c>
      <c r="DP4" s="25">
        <v>118</v>
      </c>
      <c r="DQ4" s="25">
        <v>119</v>
      </c>
      <c r="DR4" s="25">
        <v>120</v>
      </c>
      <c r="DS4" s="25">
        <v>121</v>
      </c>
      <c r="DT4" s="25">
        <v>122</v>
      </c>
      <c r="DU4" s="25">
        <v>123</v>
      </c>
      <c r="DV4" s="25">
        <v>124</v>
      </c>
      <c r="DW4" s="25">
        <v>125</v>
      </c>
      <c r="DX4" s="25">
        <v>126</v>
      </c>
      <c r="DY4" s="25">
        <v>127</v>
      </c>
      <c r="DZ4" s="25">
        <v>128</v>
      </c>
      <c r="EA4" s="25">
        <v>129</v>
      </c>
      <c r="EB4" s="25">
        <v>130</v>
      </c>
      <c r="EC4" s="25">
        <v>131</v>
      </c>
      <c r="ED4" s="25">
        <v>132</v>
      </c>
      <c r="EE4" s="25">
        <v>133</v>
      </c>
      <c r="EF4" s="25">
        <v>134</v>
      </c>
      <c r="EG4" s="25">
        <v>135</v>
      </c>
      <c r="EH4" s="25">
        <v>136</v>
      </c>
      <c r="EI4" s="25">
        <v>137</v>
      </c>
      <c r="EJ4" s="25">
        <v>138</v>
      </c>
      <c r="EK4" s="25">
        <v>139</v>
      </c>
      <c r="EL4" s="25">
        <v>140</v>
      </c>
      <c r="EM4" s="25">
        <v>141</v>
      </c>
      <c r="EN4" s="25">
        <v>142</v>
      </c>
      <c r="EO4" s="25">
        <v>143</v>
      </c>
      <c r="EP4" s="25">
        <v>144</v>
      </c>
      <c r="EQ4" s="25">
        <v>145</v>
      </c>
      <c r="ER4" s="25">
        <v>146</v>
      </c>
      <c r="ES4" s="25">
        <v>147</v>
      </c>
      <c r="ET4" s="25">
        <v>148</v>
      </c>
      <c r="EU4" s="25">
        <v>149</v>
      </c>
      <c r="EV4" s="25">
        <v>150</v>
      </c>
      <c r="EW4" s="25">
        <v>151</v>
      </c>
      <c r="EX4" s="25">
        <v>152</v>
      </c>
      <c r="EY4" s="25">
        <v>153</v>
      </c>
      <c r="EZ4" s="25">
        <v>154</v>
      </c>
      <c r="FA4" s="25">
        <v>155</v>
      </c>
      <c r="FB4" s="25">
        <v>156</v>
      </c>
      <c r="FC4" s="25">
        <v>157</v>
      </c>
      <c r="FD4" s="25">
        <v>158</v>
      </c>
      <c r="FE4" s="25">
        <v>159</v>
      </c>
      <c r="FF4" s="25">
        <v>160</v>
      </c>
      <c r="FG4" s="25">
        <v>161</v>
      </c>
      <c r="FH4" s="25">
        <v>162</v>
      </c>
      <c r="FI4" s="25">
        <v>163</v>
      </c>
      <c r="FJ4" s="25">
        <v>164</v>
      </c>
      <c r="FK4" s="25">
        <v>165</v>
      </c>
      <c r="FL4" s="25">
        <v>166</v>
      </c>
      <c r="FM4" s="25">
        <v>167</v>
      </c>
      <c r="FN4" s="25">
        <v>168</v>
      </c>
      <c r="FO4" s="25">
        <v>169</v>
      </c>
      <c r="FP4" s="25">
        <v>170</v>
      </c>
      <c r="FQ4" s="25">
        <v>171</v>
      </c>
      <c r="FR4" s="25">
        <v>172</v>
      </c>
      <c r="FS4" s="25">
        <v>173</v>
      </c>
      <c r="FT4" s="25">
        <v>174</v>
      </c>
      <c r="FU4" s="25">
        <v>175</v>
      </c>
      <c r="FV4" s="25">
        <v>176</v>
      </c>
      <c r="FW4" s="25">
        <v>177</v>
      </c>
      <c r="FX4" s="25">
        <v>178</v>
      </c>
      <c r="FY4" s="25">
        <v>179</v>
      </c>
      <c r="FZ4" s="25">
        <v>180</v>
      </c>
      <c r="GA4" s="25">
        <v>181</v>
      </c>
      <c r="GB4" s="25">
        <v>182</v>
      </c>
      <c r="GC4" s="25">
        <v>183</v>
      </c>
      <c r="GD4" s="25">
        <v>184</v>
      </c>
      <c r="GE4" s="25">
        <v>185</v>
      </c>
      <c r="GF4" s="25">
        <v>186</v>
      </c>
      <c r="GG4" s="25">
        <v>187</v>
      </c>
      <c r="GH4" s="25">
        <v>188</v>
      </c>
      <c r="GI4" s="25">
        <v>189</v>
      </c>
      <c r="GJ4" s="25">
        <v>190</v>
      </c>
      <c r="GK4" s="25">
        <v>191</v>
      </c>
      <c r="GL4" s="25">
        <v>192</v>
      </c>
      <c r="GM4" s="25">
        <v>193</v>
      </c>
      <c r="GN4" s="25">
        <v>194</v>
      </c>
      <c r="GO4" s="25">
        <v>195</v>
      </c>
      <c r="GP4" s="25">
        <v>196</v>
      </c>
      <c r="GQ4" s="25">
        <v>197</v>
      </c>
      <c r="GR4" s="25">
        <v>198</v>
      </c>
      <c r="GS4" s="25">
        <v>199</v>
      </c>
      <c r="GT4" s="25">
        <v>200</v>
      </c>
      <c r="GU4" s="25">
        <v>201</v>
      </c>
      <c r="GV4" s="25">
        <v>202</v>
      </c>
      <c r="GW4" s="25">
        <v>203</v>
      </c>
      <c r="GX4" s="25">
        <v>204</v>
      </c>
      <c r="GY4" s="25">
        <v>205</v>
      </c>
      <c r="GZ4" s="25">
        <v>206</v>
      </c>
      <c r="HA4" s="25">
        <v>207</v>
      </c>
      <c r="HB4" s="25">
        <v>208</v>
      </c>
      <c r="HC4" s="25">
        <v>209</v>
      </c>
      <c r="HD4" s="25">
        <v>210</v>
      </c>
      <c r="HE4" s="25">
        <v>211</v>
      </c>
      <c r="HF4" s="25">
        <v>212</v>
      </c>
      <c r="HG4" s="25">
        <v>213</v>
      </c>
      <c r="HH4" s="25">
        <v>214</v>
      </c>
      <c r="HI4" s="25">
        <v>215</v>
      </c>
      <c r="HJ4" s="25">
        <v>216</v>
      </c>
      <c r="HK4" s="25">
        <v>217</v>
      </c>
      <c r="HL4" s="25">
        <v>218</v>
      </c>
      <c r="HM4" s="25">
        <v>219</v>
      </c>
      <c r="HN4" s="25">
        <v>220</v>
      </c>
      <c r="HO4" s="25">
        <v>221</v>
      </c>
      <c r="HP4" s="25">
        <v>222</v>
      </c>
      <c r="HQ4" s="25">
        <v>223</v>
      </c>
      <c r="HR4" s="25">
        <v>224</v>
      </c>
      <c r="HS4" s="25">
        <v>225</v>
      </c>
      <c r="HT4" s="25">
        <v>226</v>
      </c>
      <c r="HU4" s="25">
        <v>227</v>
      </c>
      <c r="HV4" s="25">
        <v>228</v>
      </c>
      <c r="HW4" s="25">
        <v>229</v>
      </c>
      <c r="HX4" s="25">
        <v>230</v>
      </c>
      <c r="HY4" s="25">
        <v>231</v>
      </c>
      <c r="HZ4" s="25">
        <v>232</v>
      </c>
      <c r="IA4" s="25">
        <v>233</v>
      </c>
      <c r="IB4" s="25">
        <v>234</v>
      </c>
      <c r="IC4" s="25">
        <v>235</v>
      </c>
      <c r="ID4" s="25">
        <v>236</v>
      </c>
      <c r="IE4" s="25">
        <v>237</v>
      </c>
      <c r="IF4" s="25">
        <v>238</v>
      </c>
      <c r="IG4" s="25">
        <v>239</v>
      </c>
      <c r="IH4" s="25">
        <v>240</v>
      </c>
      <c r="II4" s="25">
        <v>241</v>
      </c>
      <c r="IJ4" s="25">
        <v>242</v>
      </c>
      <c r="IK4" s="25">
        <v>243</v>
      </c>
      <c r="IL4" s="25">
        <v>244</v>
      </c>
      <c r="IM4" s="25">
        <v>245</v>
      </c>
      <c r="IN4" s="25">
        <v>246</v>
      </c>
      <c r="IO4" s="25">
        <v>247</v>
      </c>
      <c r="IP4" s="25">
        <v>248</v>
      </c>
      <c r="IQ4" s="25">
        <v>249</v>
      </c>
      <c r="IR4" s="25">
        <v>250</v>
      </c>
      <c r="IS4" s="25">
        <v>251</v>
      </c>
      <c r="IT4" s="25">
        <v>252</v>
      </c>
      <c r="IU4" s="25">
        <v>253</v>
      </c>
      <c r="IV4" s="25">
        <v>254</v>
      </c>
      <c r="IW4" s="25">
        <v>255</v>
      </c>
      <c r="IX4" s="25">
        <v>256</v>
      </c>
      <c r="IY4" s="25">
        <v>257</v>
      </c>
      <c r="IZ4" s="25">
        <v>258</v>
      </c>
      <c r="JA4" s="25">
        <v>259</v>
      </c>
      <c r="JB4" s="25">
        <v>260</v>
      </c>
      <c r="JC4" s="25">
        <v>261</v>
      </c>
      <c r="JD4" s="25">
        <v>262</v>
      </c>
      <c r="JE4" s="25">
        <v>263</v>
      </c>
      <c r="JF4" s="25">
        <v>264</v>
      </c>
      <c r="JG4" s="25">
        <v>265</v>
      </c>
      <c r="JH4" s="25">
        <v>266</v>
      </c>
      <c r="JI4" s="25">
        <v>267</v>
      </c>
      <c r="JJ4" s="25">
        <v>268</v>
      </c>
      <c r="JK4" s="25">
        <v>269</v>
      </c>
      <c r="JL4" s="25">
        <v>270</v>
      </c>
      <c r="JM4" s="25">
        <v>271</v>
      </c>
      <c r="JN4" s="25">
        <v>272</v>
      </c>
      <c r="JO4" s="25">
        <v>273</v>
      </c>
      <c r="JP4" s="25">
        <v>274</v>
      </c>
      <c r="JQ4" s="25">
        <v>275</v>
      </c>
      <c r="JR4" s="25">
        <v>276</v>
      </c>
      <c r="JS4" s="25">
        <v>277</v>
      </c>
      <c r="JT4" s="25">
        <v>278</v>
      </c>
      <c r="JU4" s="25">
        <v>279</v>
      </c>
      <c r="JV4" s="25">
        <v>280</v>
      </c>
      <c r="JW4" s="25">
        <v>281</v>
      </c>
      <c r="JX4" s="25">
        <v>282</v>
      </c>
      <c r="JY4" s="25">
        <v>283</v>
      </c>
      <c r="JZ4" s="25">
        <v>284</v>
      </c>
      <c r="KA4" s="25">
        <v>285</v>
      </c>
      <c r="KB4" s="25">
        <v>286</v>
      </c>
      <c r="KC4" s="25">
        <v>287</v>
      </c>
      <c r="KD4" s="25">
        <v>288</v>
      </c>
      <c r="KE4" s="25">
        <v>289</v>
      </c>
      <c r="KF4" s="25">
        <v>290</v>
      </c>
      <c r="KG4" s="25">
        <v>291</v>
      </c>
      <c r="KH4" s="25">
        <v>292</v>
      </c>
      <c r="KI4" s="25">
        <v>293</v>
      </c>
      <c r="KJ4" s="25">
        <v>294</v>
      </c>
      <c r="KK4" s="25">
        <v>295</v>
      </c>
      <c r="KL4" s="25">
        <v>296</v>
      </c>
      <c r="KM4" s="25">
        <v>297</v>
      </c>
      <c r="KN4" s="25">
        <v>298</v>
      </c>
      <c r="KO4" s="25">
        <v>299</v>
      </c>
      <c r="KP4" s="25">
        <v>300</v>
      </c>
      <c r="KQ4" s="25">
        <v>301</v>
      </c>
      <c r="KR4" s="25">
        <v>302</v>
      </c>
      <c r="KS4" s="25">
        <v>303</v>
      </c>
      <c r="KT4" s="25">
        <v>304</v>
      </c>
      <c r="KU4" s="25">
        <v>305</v>
      </c>
      <c r="KV4" s="25">
        <v>306</v>
      </c>
      <c r="KW4" s="25">
        <v>307</v>
      </c>
      <c r="KX4" s="25">
        <v>308</v>
      </c>
      <c r="KY4" s="25">
        <v>309</v>
      </c>
      <c r="KZ4" s="25">
        <v>310</v>
      </c>
      <c r="LA4" s="25">
        <v>311</v>
      </c>
      <c r="LB4" s="25">
        <v>312</v>
      </c>
      <c r="LC4" s="25">
        <v>313</v>
      </c>
      <c r="LD4" s="25">
        <v>314</v>
      </c>
      <c r="LE4" s="25">
        <v>315</v>
      </c>
      <c r="LF4" s="25">
        <v>316</v>
      </c>
      <c r="LG4" s="25">
        <v>317</v>
      </c>
      <c r="LH4" s="25">
        <v>318</v>
      </c>
      <c r="LI4" s="25">
        <v>319</v>
      </c>
      <c r="LJ4" s="25">
        <v>320</v>
      </c>
      <c r="LK4" s="25">
        <v>321</v>
      </c>
      <c r="LL4" s="25">
        <v>322</v>
      </c>
      <c r="LM4" s="25">
        <v>323</v>
      </c>
      <c r="LN4" s="25">
        <v>324</v>
      </c>
      <c r="LO4" s="25">
        <v>325</v>
      </c>
      <c r="LP4" s="25">
        <v>326</v>
      </c>
      <c r="LQ4" s="25">
        <v>327</v>
      </c>
      <c r="LR4" s="25">
        <v>328</v>
      </c>
      <c r="LS4" s="25">
        <v>329</v>
      </c>
      <c r="LT4" s="25">
        <v>330</v>
      </c>
      <c r="LU4" s="25">
        <v>331</v>
      </c>
      <c r="LV4" s="25">
        <v>332</v>
      </c>
      <c r="LW4" s="25">
        <v>333</v>
      </c>
      <c r="LX4" s="25">
        <v>334</v>
      </c>
      <c r="LY4" s="25">
        <v>335</v>
      </c>
      <c r="LZ4" s="25">
        <v>336</v>
      </c>
      <c r="MA4" s="25">
        <v>337</v>
      </c>
      <c r="MB4" s="25">
        <v>338</v>
      </c>
      <c r="MC4" s="25">
        <v>339</v>
      </c>
      <c r="MD4" s="25">
        <v>340</v>
      </c>
      <c r="ME4" s="25">
        <v>341</v>
      </c>
      <c r="MF4" s="25">
        <v>342</v>
      </c>
      <c r="MG4" s="25">
        <v>343</v>
      </c>
      <c r="MH4" s="25">
        <v>344</v>
      </c>
      <c r="MI4" s="25">
        <v>345</v>
      </c>
      <c r="MJ4" s="25">
        <v>346</v>
      </c>
      <c r="MK4" s="25">
        <v>347</v>
      </c>
      <c r="ML4" s="25">
        <v>348</v>
      </c>
      <c r="MM4" s="25">
        <v>349</v>
      </c>
      <c r="MN4" s="25">
        <v>350</v>
      </c>
      <c r="MO4" s="25">
        <v>351</v>
      </c>
      <c r="MP4" s="25">
        <v>352</v>
      </c>
      <c r="MQ4" s="25">
        <v>353</v>
      </c>
      <c r="MR4" s="25">
        <v>354</v>
      </c>
      <c r="MS4" s="25">
        <v>355</v>
      </c>
      <c r="MT4" s="25">
        <v>356</v>
      </c>
      <c r="MU4" s="25">
        <v>357</v>
      </c>
      <c r="MV4" s="25">
        <v>358</v>
      </c>
      <c r="MW4" s="25">
        <v>359</v>
      </c>
      <c r="MX4" s="25">
        <v>360</v>
      </c>
      <c r="MY4" s="25">
        <v>361</v>
      </c>
      <c r="MZ4" s="25">
        <v>362</v>
      </c>
      <c r="NA4" s="25">
        <v>363</v>
      </c>
      <c r="NB4" s="25">
        <v>364</v>
      </c>
      <c r="NC4" s="25">
        <v>365</v>
      </c>
      <c r="ND4" s="28">
        <v>366</v>
      </c>
      <c r="NE4" s="32">
        <v>367</v>
      </c>
      <c r="NF4" s="32">
        <v>368</v>
      </c>
      <c r="NG4" s="32">
        <v>369</v>
      </c>
      <c r="NH4" s="32">
        <v>370</v>
      </c>
      <c r="NI4" s="32">
        <v>371</v>
      </c>
      <c r="NJ4" s="32">
        <v>372</v>
      </c>
      <c r="NK4" s="32">
        <v>373</v>
      </c>
      <c r="NL4" s="32">
        <v>374</v>
      </c>
      <c r="NM4" s="32">
        <v>375</v>
      </c>
      <c r="NN4" s="32">
        <v>376</v>
      </c>
      <c r="NO4" s="32">
        <v>377</v>
      </c>
      <c r="NP4" s="32">
        <v>378</v>
      </c>
      <c r="NQ4" s="32">
        <v>379</v>
      </c>
      <c r="NR4" s="32">
        <v>380</v>
      </c>
      <c r="NS4" s="32">
        <v>381</v>
      </c>
      <c r="NT4" s="32">
        <v>382</v>
      </c>
      <c r="NU4" s="32">
        <v>383</v>
      </c>
      <c r="NV4" s="32">
        <v>384</v>
      </c>
      <c r="NW4" s="32">
        <v>385</v>
      </c>
      <c r="NX4" s="32">
        <v>386</v>
      </c>
      <c r="NY4" s="32">
        <v>387</v>
      </c>
      <c r="NZ4" s="32">
        <v>388</v>
      </c>
      <c r="OA4" s="32">
        <v>389</v>
      </c>
      <c r="OB4" s="32">
        <v>390</v>
      </c>
      <c r="OC4" s="32">
        <v>391</v>
      </c>
      <c r="OD4" s="32">
        <v>392</v>
      </c>
      <c r="OE4" s="32">
        <v>393</v>
      </c>
      <c r="OF4" s="32">
        <v>394</v>
      </c>
      <c r="OG4" s="32">
        <v>395</v>
      </c>
      <c r="OH4" s="32">
        <v>396</v>
      </c>
      <c r="OI4" s="32">
        <v>397</v>
      </c>
      <c r="OJ4" s="32">
        <v>398</v>
      </c>
      <c r="OK4" s="32">
        <v>399</v>
      </c>
      <c r="OL4" s="32">
        <v>400</v>
      </c>
      <c r="OM4" s="32">
        <v>401</v>
      </c>
      <c r="ON4" s="32">
        <v>402</v>
      </c>
      <c r="OO4" s="32">
        <v>403</v>
      </c>
      <c r="OP4" s="32">
        <v>404</v>
      </c>
      <c r="OQ4" s="32">
        <v>405</v>
      </c>
      <c r="OR4" s="32">
        <v>406</v>
      </c>
      <c r="OS4" s="32">
        <v>407</v>
      </c>
      <c r="OT4" s="32">
        <v>408</v>
      </c>
      <c r="OU4" s="32">
        <v>409</v>
      </c>
      <c r="OV4" s="32">
        <v>410</v>
      </c>
      <c r="OW4" s="32">
        <v>411</v>
      </c>
      <c r="OX4" s="32">
        <v>412</v>
      </c>
      <c r="OY4" s="32">
        <v>413</v>
      </c>
      <c r="OZ4" s="32">
        <v>414</v>
      </c>
      <c r="PA4" s="32">
        <v>415</v>
      </c>
      <c r="PB4" s="32">
        <v>416</v>
      </c>
      <c r="PC4" s="32">
        <v>417</v>
      </c>
      <c r="PD4" s="32">
        <v>418</v>
      </c>
      <c r="PE4" s="32">
        <v>419</v>
      </c>
      <c r="PF4" s="32">
        <v>420</v>
      </c>
      <c r="PG4" s="32">
        <v>421</v>
      </c>
      <c r="PH4" s="32">
        <v>422</v>
      </c>
      <c r="PI4" s="32">
        <v>423</v>
      </c>
      <c r="PJ4" s="32">
        <v>424</v>
      </c>
      <c r="PK4" s="32">
        <v>425</v>
      </c>
      <c r="PL4" s="32">
        <v>426</v>
      </c>
      <c r="PM4" s="32">
        <v>427</v>
      </c>
      <c r="PN4" s="32">
        <v>428</v>
      </c>
      <c r="PO4" s="32">
        <v>429</v>
      </c>
      <c r="PP4" s="32">
        <v>430</v>
      </c>
      <c r="PQ4" s="32">
        <v>431</v>
      </c>
      <c r="PR4" s="32">
        <v>432</v>
      </c>
      <c r="PS4" s="32">
        <v>433</v>
      </c>
      <c r="PT4" s="32">
        <v>434</v>
      </c>
      <c r="PU4" s="32">
        <v>435</v>
      </c>
      <c r="PV4" s="32">
        <v>436</v>
      </c>
      <c r="PW4" s="32">
        <v>437</v>
      </c>
      <c r="PX4" s="32">
        <v>438</v>
      </c>
      <c r="PY4" s="32">
        <v>439</v>
      </c>
      <c r="PZ4" s="32">
        <v>440</v>
      </c>
      <c r="QA4" s="32">
        <v>441</v>
      </c>
      <c r="QB4" s="32">
        <v>442</v>
      </c>
      <c r="QC4" s="32">
        <v>443</v>
      </c>
      <c r="QD4" s="32">
        <v>444</v>
      </c>
      <c r="QE4" s="32">
        <v>445</v>
      </c>
      <c r="QF4" s="32">
        <v>446</v>
      </c>
      <c r="QG4" s="32">
        <v>447</v>
      </c>
      <c r="QH4" s="32">
        <v>448</v>
      </c>
      <c r="QI4" s="32">
        <v>449</v>
      </c>
      <c r="QJ4" s="32">
        <v>450</v>
      </c>
      <c r="QK4" s="32">
        <v>451</v>
      </c>
      <c r="QL4" s="32">
        <v>452</v>
      </c>
      <c r="QM4" s="32">
        <v>453</v>
      </c>
      <c r="QN4" s="32">
        <v>454</v>
      </c>
      <c r="QO4" s="32">
        <v>455</v>
      </c>
      <c r="QP4" s="32">
        <v>456</v>
      </c>
      <c r="QQ4" s="32">
        <v>457</v>
      </c>
    </row>
    <row r="5" spans="1:460" ht="15" customHeight="1">
      <c r="A5" s="22">
        <v>2018</v>
      </c>
      <c r="B5" s="19">
        <v>1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A5">
        <v>25</v>
      </c>
      <c r="AB5">
        <v>26</v>
      </c>
      <c r="AC5">
        <v>27</v>
      </c>
      <c r="AD5">
        <v>28</v>
      </c>
      <c r="AE5">
        <v>29</v>
      </c>
      <c r="AF5">
        <v>30</v>
      </c>
      <c r="AG5">
        <v>31</v>
      </c>
      <c r="AH5" s="23">
        <v>1</v>
      </c>
      <c r="AI5" s="23">
        <v>2</v>
      </c>
      <c r="AJ5" s="23">
        <v>3</v>
      </c>
      <c r="AK5" s="23">
        <v>4</v>
      </c>
      <c r="AL5" s="23">
        <v>5</v>
      </c>
      <c r="AM5" s="23">
        <v>6</v>
      </c>
      <c r="AN5" s="23">
        <v>7</v>
      </c>
      <c r="AO5" s="23">
        <v>8</v>
      </c>
      <c r="AP5" s="23">
        <v>9</v>
      </c>
      <c r="AQ5" s="23">
        <v>10</v>
      </c>
      <c r="AR5" s="23">
        <v>11</v>
      </c>
      <c r="AS5" s="23">
        <v>12</v>
      </c>
      <c r="AT5" s="23">
        <v>13</v>
      </c>
      <c r="AU5" s="23">
        <v>14</v>
      </c>
      <c r="AV5" s="23">
        <v>15</v>
      </c>
      <c r="AW5" s="23">
        <v>16</v>
      </c>
      <c r="AX5" s="23">
        <v>17</v>
      </c>
      <c r="AY5" s="23">
        <v>18</v>
      </c>
      <c r="AZ5" s="23">
        <v>19</v>
      </c>
      <c r="BA5" s="23">
        <v>20</v>
      </c>
      <c r="BB5" s="23">
        <v>21</v>
      </c>
      <c r="BC5" s="23">
        <v>22</v>
      </c>
      <c r="BD5" s="23">
        <v>23</v>
      </c>
      <c r="BE5" s="23">
        <v>24</v>
      </c>
      <c r="BF5" s="23">
        <v>25</v>
      </c>
      <c r="BG5" s="23">
        <v>26</v>
      </c>
      <c r="BH5" s="23">
        <v>27</v>
      </c>
      <c r="BI5" s="23">
        <v>28</v>
      </c>
      <c r="BK5">
        <v>1</v>
      </c>
      <c r="BL5">
        <v>2</v>
      </c>
      <c r="BM5">
        <v>3</v>
      </c>
      <c r="BN5">
        <v>4</v>
      </c>
      <c r="BO5">
        <v>5</v>
      </c>
      <c r="BP5">
        <v>6</v>
      </c>
      <c r="BQ5">
        <v>7</v>
      </c>
      <c r="BR5">
        <v>8</v>
      </c>
      <c r="BS5">
        <v>9</v>
      </c>
      <c r="BT5">
        <v>10</v>
      </c>
      <c r="BU5">
        <v>11</v>
      </c>
      <c r="BV5">
        <v>12</v>
      </c>
      <c r="BW5">
        <v>13</v>
      </c>
      <c r="BX5">
        <v>14</v>
      </c>
      <c r="BY5">
        <v>15</v>
      </c>
      <c r="BZ5">
        <v>16</v>
      </c>
      <c r="CA5">
        <v>17</v>
      </c>
      <c r="CB5">
        <v>18</v>
      </c>
      <c r="CC5">
        <v>19</v>
      </c>
      <c r="CD5">
        <v>20</v>
      </c>
      <c r="CE5">
        <v>21</v>
      </c>
      <c r="CF5">
        <v>22</v>
      </c>
      <c r="CG5">
        <v>23</v>
      </c>
      <c r="CH5">
        <v>24</v>
      </c>
      <c r="CI5">
        <v>25</v>
      </c>
      <c r="CJ5">
        <v>26</v>
      </c>
      <c r="CK5">
        <v>27</v>
      </c>
      <c r="CL5">
        <v>28</v>
      </c>
      <c r="CM5">
        <v>29</v>
      </c>
      <c r="CN5">
        <v>30</v>
      </c>
      <c r="CO5">
        <v>31</v>
      </c>
      <c r="CP5" s="23">
        <v>1</v>
      </c>
      <c r="CQ5" s="23">
        <v>2</v>
      </c>
      <c r="CR5" s="23">
        <v>3</v>
      </c>
      <c r="CS5" s="23">
        <v>4</v>
      </c>
      <c r="CT5" s="23">
        <v>5</v>
      </c>
      <c r="CU5" s="23">
        <v>6</v>
      </c>
      <c r="CV5" s="23">
        <v>7</v>
      </c>
      <c r="CW5" s="23">
        <v>8</v>
      </c>
      <c r="CX5" s="23">
        <v>9</v>
      </c>
      <c r="CY5" s="23">
        <v>10</v>
      </c>
      <c r="CZ5" s="23">
        <v>11</v>
      </c>
      <c r="DA5" s="23">
        <v>12</v>
      </c>
      <c r="DB5" s="23">
        <v>13</v>
      </c>
      <c r="DC5" s="23">
        <v>14</v>
      </c>
      <c r="DD5" s="23">
        <v>15</v>
      </c>
      <c r="DE5" s="23">
        <v>16</v>
      </c>
      <c r="DF5" s="23">
        <v>17</v>
      </c>
      <c r="DG5" s="23">
        <v>18</v>
      </c>
      <c r="DH5" s="23">
        <v>19</v>
      </c>
      <c r="DI5" s="23">
        <v>20</v>
      </c>
      <c r="DJ5" s="23">
        <v>21</v>
      </c>
      <c r="DK5" s="23">
        <v>22</v>
      </c>
      <c r="DL5" s="23">
        <v>23</v>
      </c>
      <c r="DM5" s="23">
        <v>24</v>
      </c>
      <c r="DN5" s="23">
        <v>25</v>
      </c>
      <c r="DO5" s="23">
        <v>26</v>
      </c>
      <c r="DP5" s="23">
        <v>27</v>
      </c>
      <c r="DQ5" s="23">
        <v>28</v>
      </c>
      <c r="DR5" s="23">
        <v>29</v>
      </c>
      <c r="DS5" s="23">
        <v>30</v>
      </c>
      <c r="DT5">
        <v>1</v>
      </c>
      <c r="DU5">
        <v>2</v>
      </c>
      <c r="DV5">
        <v>3</v>
      </c>
      <c r="DW5">
        <v>4</v>
      </c>
      <c r="DX5">
        <v>5</v>
      </c>
      <c r="DY5">
        <v>6</v>
      </c>
      <c r="DZ5">
        <v>7</v>
      </c>
      <c r="EA5">
        <v>8</v>
      </c>
      <c r="EB5">
        <v>9</v>
      </c>
      <c r="EC5">
        <v>10</v>
      </c>
      <c r="ED5">
        <v>11</v>
      </c>
      <c r="EE5">
        <v>12</v>
      </c>
      <c r="EF5">
        <v>13</v>
      </c>
      <c r="EG5">
        <v>14</v>
      </c>
      <c r="EH5">
        <v>15</v>
      </c>
      <c r="EI5">
        <v>16</v>
      </c>
      <c r="EJ5">
        <v>17</v>
      </c>
      <c r="EK5">
        <v>18</v>
      </c>
      <c r="EL5">
        <v>19</v>
      </c>
      <c r="EM5">
        <v>20</v>
      </c>
      <c r="EN5">
        <v>21</v>
      </c>
      <c r="EO5">
        <v>22</v>
      </c>
      <c r="EP5">
        <v>23</v>
      </c>
      <c r="EQ5">
        <v>24</v>
      </c>
      <c r="ER5">
        <v>25</v>
      </c>
      <c r="ES5">
        <v>26</v>
      </c>
      <c r="ET5">
        <v>27</v>
      </c>
      <c r="EU5">
        <v>28</v>
      </c>
      <c r="EV5">
        <v>29</v>
      </c>
      <c r="EW5">
        <v>30</v>
      </c>
      <c r="EX5">
        <v>31</v>
      </c>
      <c r="EY5" s="23">
        <v>1</v>
      </c>
      <c r="EZ5" s="23">
        <v>2</v>
      </c>
      <c r="FA5" s="23">
        <v>3</v>
      </c>
      <c r="FB5" s="23">
        <v>4</v>
      </c>
      <c r="FC5" s="23">
        <v>5</v>
      </c>
      <c r="FD5" s="23">
        <v>6</v>
      </c>
      <c r="FE5" s="23">
        <v>7</v>
      </c>
      <c r="FF5" s="23">
        <v>8</v>
      </c>
      <c r="FG5" s="23">
        <v>9</v>
      </c>
      <c r="FH5" s="23">
        <v>10</v>
      </c>
      <c r="FI5" s="23">
        <v>11</v>
      </c>
      <c r="FJ5" s="23">
        <v>12</v>
      </c>
      <c r="FK5" s="23">
        <v>13</v>
      </c>
      <c r="FL5" s="23">
        <v>14</v>
      </c>
      <c r="FM5" s="23">
        <v>15</v>
      </c>
      <c r="FN5" s="23">
        <v>16</v>
      </c>
      <c r="FO5" s="23">
        <v>17</v>
      </c>
      <c r="FP5" s="23">
        <v>18</v>
      </c>
      <c r="FQ5" s="23">
        <v>19</v>
      </c>
      <c r="FR5" s="23">
        <v>20</v>
      </c>
      <c r="FS5" s="23">
        <v>21</v>
      </c>
      <c r="FT5" s="23">
        <v>22</v>
      </c>
      <c r="FU5" s="23">
        <v>23</v>
      </c>
      <c r="FV5" s="23">
        <v>24</v>
      </c>
      <c r="FW5" s="23">
        <v>25</v>
      </c>
      <c r="FX5" s="23">
        <v>26</v>
      </c>
      <c r="FY5" s="23">
        <v>27</v>
      </c>
      <c r="FZ5" s="23">
        <v>28</v>
      </c>
      <c r="GA5" s="23">
        <v>29</v>
      </c>
      <c r="GB5" s="23">
        <v>30</v>
      </c>
      <c r="GC5">
        <v>1</v>
      </c>
      <c r="GD5">
        <v>2</v>
      </c>
      <c r="GE5">
        <v>3</v>
      </c>
      <c r="GF5">
        <v>4</v>
      </c>
      <c r="GG5">
        <v>5</v>
      </c>
      <c r="GH5">
        <v>6</v>
      </c>
      <c r="GI5">
        <v>7</v>
      </c>
      <c r="GJ5">
        <v>8</v>
      </c>
      <c r="GK5">
        <v>9</v>
      </c>
      <c r="GL5">
        <v>10</v>
      </c>
      <c r="GM5">
        <v>11</v>
      </c>
      <c r="GN5">
        <v>12</v>
      </c>
      <c r="GO5">
        <v>13</v>
      </c>
      <c r="GP5">
        <v>14</v>
      </c>
      <c r="GQ5">
        <v>15</v>
      </c>
      <c r="GR5">
        <v>16</v>
      </c>
      <c r="GS5">
        <v>17</v>
      </c>
      <c r="GT5">
        <v>18</v>
      </c>
      <c r="GU5">
        <v>19</v>
      </c>
      <c r="GV5">
        <v>20</v>
      </c>
      <c r="GW5">
        <v>21</v>
      </c>
      <c r="GX5">
        <v>22</v>
      </c>
      <c r="GY5">
        <v>23</v>
      </c>
      <c r="GZ5">
        <v>24</v>
      </c>
      <c r="HA5">
        <v>25</v>
      </c>
      <c r="HB5">
        <v>26</v>
      </c>
      <c r="HC5">
        <v>27</v>
      </c>
      <c r="HD5">
        <v>28</v>
      </c>
      <c r="HE5">
        <v>29</v>
      </c>
      <c r="HF5">
        <v>30</v>
      </c>
      <c r="HG5">
        <v>31</v>
      </c>
      <c r="HH5" s="23">
        <v>1</v>
      </c>
      <c r="HI5" s="23">
        <v>2</v>
      </c>
      <c r="HJ5" s="23">
        <v>3</v>
      </c>
      <c r="HK5" s="23">
        <v>4</v>
      </c>
      <c r="HL5" s="23">
        <v>5</v>
      </c>
      <c r="HM5" s="23">
        <v>6</v>
      </c>
      <c r="HN5" s="23">
        <v>7</v>
      </c>
      <c r="HO5" s="23">
        <v>8</v>
      </c>
      <c r="HP5" s="23">
        <v>9</v>
      </c>
      <c r="HQ5" s="23">
        <v>10</v>
      </c>
      <c r="HR5" s="23">
        <v>11</v>
      </c>
      <c r="HS5" s="23">
        <v>12</v>
      </c>
      <c r="HT5" s="70">
        <v>13</v>
      </c>
      <c r="HU5" s="70">
        <v>14</v>
      </c>
      <c r="HV5" s="70">
        <v>15</v>
      </c>
      <c r="HW5" s="23">
        <v>16</v>
      </c>
      <c r="HX5" s="23">
        <v>17</v>
      </c>
      <c r="HY5" s="23">
        <v>18</v>
      </c>
      <c r="HZ5" s="23">
        <v>19</v>
      </c>
      <c r="IA5" s="23">
        <v>20</v>
      </c>
      <c r="IB5" s="23">
        <v>21</v>
      </c>
      <c r="IC5" s="23">
        <v>22</v>
      </c>
      <c r="ID5" s="23">
        <v>23</v>
      </c>
      <c r="IE5" s="23">
        <v>24</v>
      </c>
      <c r="IF5" s="23">
        <v>25</v>
      </c>
      <c r="IG5" s="23">
        <v>26</v>
      </c>
      <c r="IH5" s="23">
        <v>27</v>
      </c>
      <c r="II5" s="23">
        <v>28</v>
      </c>
      <c r="IJ5" s="23">
        <v>29</v>
      </c>
      <c r="IK5" s="23">
        <v>30</v>
      </c>
      <c r="IL5" s="23">
        <v>31</v>
      </c>
      <c r="IM5">
        <v>1</v>
      </c>
      <c r="IN5">
        <v>2</v>
      </c>
      <c r="IO5">
        <v>3</v>
      </c>
      <c r="IP5">
        <v>4</v>
      </c>
      <c r="IQ5">
        <v>5</v>
      </c>
      <c r="IR5">
        <v>6</v>
      </c>
      <c r="IS5">
        <v>7</v>
      </c>
      <c r="IT5">
        <v>8</v>
      </c>
      <c r="IU5">
        <v>9</v>
      </c>
      <c r="IV5">
        <v>10</v>
      </c>
      <c r="IW5">
        <v>11</v>
      </c>
      <c r="IX5">
        <v>12</v>
      </c>
      <c r="IY5">
        <v>13</v>
      </c>
      <c r="IZ5">
        <v>14</v>
      </c>
      <c r="JA5">
        <v>15</v>
      </c>
      <c r="JB5">
        <v>16</v>
      </c>
      <c r="JC5">
        <v>17</v>
      </c>
      <c r="JD5">
        <v>18</v>
      </c>
      <c r="JE5">
        <v>19</v>
      </c>
      <c r="JF5">
        <v>20</v>
      </c>
      <c r="JG5">
        <v>21</v>
      </c>
      <c r="JH5">
        <v>22</v>
      </c>
      <c r="JI5">
        <v>23</v>
      </c>
      <c r="JJ5">
        <v>24</v>
      </c>
      <c r="JK5">
        <v>25</v>
      </c>
      <c r="JL5">
        <v>26</v>
      </c>
      <c r="JM5">
        <v>27</v>
      </c>
      <c r="JN5">
        <v>28</v>
      </c>
      <c r="JO5">
        <v>29</v>
      </c>
      <c r="JP5">
        <v>30</v>
      </c>
      <c r="JQ5" s="23">
        <v>1</v>
      </c>
      <c r="JR5" s="23">
        <v>2</v>
      </c>
      <c r="JS5" s="23">
        <v>3</v>
      </c>
      <c r="JT5" s="23">
        <v>4</v>
      </c>
      <c r="JU5" s="23">
        <v>5</v>
      </c>
      <c r="JV5" s="23">
        <v>6</v>
      </c>
      <c r="JW5" s="23">
        <v>7</v>
      </c>
      <c r="JX5" s="23">
        <v>8</v>
      </c>
      <c r="JY5" s="23">
        <v>9</v>
      </c>
      <c r="JZ5" s="23">
        <v>10</v>
      </c>
      <c r="KA5" s="23">
        <v>11</v>
      </c>
      <c r="KB5" s="23">
        <v>12</v>
      </c>
      <c r="KC5" s="23">
        <v>13</v>
      </c>
      <c r="KD5" s="23">
        <v>14</v>
      </c>
      <c r="KE5" s="23">
        <v>15</v>
      </c>
      <c r="KF5" s="23">
        <v>16</v>
      </c>
      <c r="KG5" s="23">
        <v>17</v>
      </c>
      <c r="KH5" s="23">
        <v>18</v>
      </c>
      <c r="KI5" s="23">
        <v>19</v>
      </c>
      <c r="KJ5" s="23">
        <v>20</v>
      </c>
      <c r="KK5" s="23">
        <v>21</v>
      </c>
      <c r="KL5" s="23">
        <v>22</v>
      </c>
      <c r="KM5" s="23">
        <v>23</v>
      </c>
      <c r="KN5" s="23">
        <v>24</v>
      </c>
      <c r="KO5" s="23">
        <v>25</v>
      </c>
      <c r="KP5" s="23">
        <v>26</v>
      </c>
      <c r="KQ5" s="23">
        <v>27</v>
      </c>
      <c r="KR5" s="23">
        <v>28</v>
      </c>
      <c r="KS5" s="23">
        <v>29</v>
      </c>
      <c r="KT5" s="23">
        <v>30</v>
      </c>
      <c r="KU5" s="23">
        <v>31</v>
      </c>
      <c r="KV5">
        <v>1</v>
      </c>
      <c r="KW5">
        <v>2</v>
      </c>
      <c r="KX5">
        <v>3</v>
      </c>
      <c r="KY5">
        <v>4</v>
      </c>
      <c r="KZ5">
        <v>5</v>
      </c>
      <c r="LA5">
        <v>6</v>
      </c>
      <c r="LB5">
        <v>7</v>
      </c>
      <c r="LC5">
        <v>8</v>
      </c>
      <c r="LD5">
        <v>9</v>
      </c>
      <c r="LE5">
        <v>10</v>
      </c>
      <c r="LF5">
        <v>11</v>
      </c>
      <c r="LG5">
        <v>12</v>
      </c>
      <c r="LH5">
        <v>13</v>
      </c>
      <c r="LI5">
        <v>14</v>
      </c>
      <c r="LJ5">
        <v>15</v>
      </c>
      <c r="LK5">
        <v>16</v>
      </c>
      <c r="LL5">
        <v>17</v>
      </c>
      <c r="LM5">
        <v>18</v>
      </c>
      <c r="LN5">
        <v>19</v>
      </c>
      <c r="LO5">
        <v>20</v>
      </c>
      <c r="LP5">
        <v>21</v>
      </c>
      <c r="LQ5">
        <v>22</v>
      </c>
      <c r="LR5">
        <v>23</v>
      </c>
      <c r="LS5">
        <v>24</v>
      </c>
      <c r="LT5">
        <v>25</v>
      </c>
      <c r="LU5">
        <v>26</v>
      </c>
      <c r="LV5">
        <v>27</v>
      </c>
      <c r="LW5">
        <v>28</v>
      </c>
      <c r="LX5" s="1">
        <v>29</v>
      </c>
      <c r="LY5" s="1">
        <v>30</v>
      </c>
      <c r="LZ5" s="23">
        <v>1</v>
      </c>
      <c r="MA5" s="23">
        <v>2</v>
      </c>
      <c r="MB5" s="23">
        <v>3</v>
      </c>
      <c r="MC5" s="23">
        <v>4</v>
      </c>
      <c r="MD5" s="23">
        <v>5</v>
      </c>
      <c r="ME5" s="23">
        <v>6</v>
      </c>
      <c r="MF5" s="23">
        <v>7</v>
      </c>
      <c r="MG5" s="23">
        <v>8</v>
      </c>
      <c r="MH5" s="23">
        <v>9</v>
      </c>
      <c r="MI5" s="23">
        <v>10</v>
      </c>
      <c r="MJ5" s="23">
        <v>11</v>
      </c>
      <c r="MK5" s="23">
        <v>12</v>
      </c>
      <c r="ML5" s="23">
        <v>13</v>
      </c>
      <c r="MM5" s="23">
        <v>14</v>
      </c>
      <c r="MN5" s="23">
        <v>15</v>
      </c>
      <c r="MO5" s="23">
        <v>16</v>
      </c>
      <c r="MP5" s="23">
        <v>17</v>
      </c>
      <c r="MQ5" s="23">
        <v>18</v>
      </c>
      <c r="MR5" s="23">
        <v>19</v>
      </c>
      <c r="MS5" s="23">
        <v>20</v>
      </c>
      <c r="MT5" s="23">
        <v>21</v>
      </c>
      <c r="MU5" s="23">
        <v>22</v>
      </c>
      <c r="MV5" s="23">
        <v>23</v>
      </c>
      <c r="MW5" s="23">
        <v>24</v>
      </c>
      <c r="MX5" s="23">
        <v>25</v>
      </c>
      <c r="MY5" s="23">
        <v>26</v>
      </c>
      <c r="MZ5" s="23">
        <v>27</v>
      </c>
      <c r="NA5" s="23">
        <v>28</v>
      </c>
      <c r="NB5" s="70">
        <v>29</v>
      </c>
      <c r="NC5" s="70">
        <v>30</v>
      </c>
      <c r="ND5" s="71">
        <v>31</v>
      </c>
      <c r="NE5" s="70">
        <v>1</v>
      </c>
      <c r="NF5" s="70">
        <v>2</v>
      </c>
      <c r="NG5" s="70">
        <v>3</v>
      </c>
      <c r="NH5" s="23">
        <v>4</v>
      </c>
      <c r="NI5" s="23">
        <v>5</v>
      </c>
      <c r="NJ5" s="23">
        <v>6</v>
      </c>
      <c r="NK5" s="23">
        <v>7</v>
      </c>
      <c r="NL5" s="23">
        <v>8</v>
      </c>
      <c r="NM5" s="23">
        <v>9</v>
      </c>
      <c r="NN5" s="23">
        <v>10</v>
      </c>
      <c r="NO5" s="23">
        <v>11</v>
      </c>
      <c r="NP5" s="23">
        <v>12</v>
      </c>
      <c r="NQ5" s="23">
        <v>13</v>
      </c>
      <c r="NR5" s="23">
        <v>14</v>
      </c>
      <c r="NS5" s="23">
        <v>15</v>
      </c>
      <c r="NT5" s="23">
        <v>16</v>
      </c>
      <c r="NU5" s="23">
        <v>17</v>
      </c>
      <c r="NV5" s="23">
        <v>18</v>
      </c>
      <c r="NW5" s="23">
        <v>19</v>
      </c>
      <c r="NX5" s="23">
        <v>20</v>
      </c>
      <c r="NY5" s="23">
        <v>21</v>
      </c>
      <c r="NZ5" s="23">
        <v>22</v>
      </c>
      <c r="OA5" s="23">
        <v>23</v>
      </c>
      <c r="OB5" s="23">
        <v>24</v>
      </c>
      <c r="OC5" s="23">
        <v>25</v>
      </c>
      <c r="OD5" s="23">
        <v>26</v>
      </c>
      <c r="OE5" s="23">
        <v>27</v>
      </c>
      <c r="OF5" s="23">
        <v>28</v>
      </c>
      <c r="OG5" s="23">
        <v>29</v>
      </c>
      <c r="OH5" s="23">
        <v>30</v>
      </c>
      <c r="OI5" s="23">
        <v>31</v>
      </c>
      <c r="OJ5">
        <v>1</v>
      </c>
      <c r="OK5">
        <v>2</v>
      </c>
      <c r="OL5">
        <v>3</v>
      </c>
      <c r="OM5">
        <v>4</v>
      </c>
      <c r="ON5">
        <v>5</v>
      </c>
      <c r="OO5">
        <v>6</v>
      </c>
      <c r="OP5">
        <v>7</v>
      </c>
      <c r="OQ5">
        <v>8</v>
      </c>
      <c r="OR5">
        <v>9</v>
      </c>
      <c r="OS5">
        <v>10</v>
      </c>
      <c r="OT5">
        <v>11</v>
      </c>
      <c r="OU5">
        <v>12</v>
      </c>
      <c r="OV5">
        <v>13</v>
      </c>
      <c r="OW5">
        <v>14</v>
      </c>
      <c r="OX5">
        <v>15</v>
      </c>
      <c r="OY5">
        <v>16</v>
      </c>
      <c r="OZ5">
        <v>17</v>
      </c>
      <c r="PA5">
        <v>18</v>
      </c>
      <c r="PB5">
        <v>19</v>
      </c>
      <c r="PC5">
        <v>20</v>
      </c>
      <c r="PD5">
        <v>21</v>
      </c>
      <c r="PE5">
        <v>22</v>
      </c>
      <c r="PF5">
        <v>23</v>
      </c>
      <c r="PG5">
        <v>24</v>
      </c>
      <c r="PH5">
        <v>25</v>
      </c>
      <c r="PI5">
        <v>26</v>
      </c>
      <c r="PJ5">
        <v>27</v>
      </c>
      <c r="PK5">
        <v>28</v>
      </c>
      <c r="PM5" s="23">
        <v>1</v>
      </c>
      <c r="PN5" s="23">
        <v>2</v>
      </c>
      <c r="PO5" s="23">
        <v>3</v>
      </c>
      <c r="PP5" s="23">
        <v>4</v>
      </c>
      <c r="PQ5" s="23">
        <v>5</v>
      </c>
      <c r="PR5" s="23">
        <v>6</v>
      </c>
      <c r="PS5" s="23">
        <v>7</v>
      </c>
      <c r="PT5" s="23">
        <v>8</v>
      </c>
      <c r="PU5" s="23">
        <v>9</v>
      </c>
      <c r="PV5" s="23">
        <v>10</v>
      </c>
      <c r="PW5" s="23">
        <v>11</v>
      </c>
      <c r="PX5" s="23">
        <v>12</v>
      </c>
      <c r="PY5" s="23">
        <v>13</v>
      </c>
      <c r="PZ5" s="23">
        <v>14</v>
      </c>
      <c r="QA5" s="23">
        <v>15</v>
      </c>
      <c r="QB5" s="23">
        <v>16</v>
      </c>
      <c r="QC5" s="23">
        <v>17</v>
      </c>
      <c r="QD5" s="23">
        <v>18</v>
      </c>
      <c r="QE5" s="23">
        <v>19</v>
      </c>
      <c r="QF5" s="23">
        <v>20</v>
      </c>
      <c r="QG5" s="23">
        <v>21</v>
      </c>
      <c r="QH5" s="23">
        <v>22</v>
      </c>
      <c r="QI5" s="23">
        <v>23</v>
      </c>
      <c r="QJ5" s="23">
        <v>24</v>
      </c>
      <c r="QK5" s="23">
        <v>25</v>
      </c>
      <c r="QL5" s="23">
        <v>26</v>
      </c>
      <c r="QM5" s="23">
        <v>27</v>
      </c>
      <c r="QN5" s="23">
        <v>28</v>
      </c>
      <c r="QO5" s="23">
        <v>29</v>
      </c>
      <c r="QP5" s="23">
        <v>30</v>
      </c>
      <c r="QQ5" s="23">
        <v>31</v>
      </c>
    </row>
    <row r="6" spans="1:460" ht="15" customHeight="1">
      <c r="A6" s="22"/>
      <c r="B6" s="19">
        <v>2</v>
      </c>
      <c r="C6" s="17" t="s">
        <v>52</v>
      </c>
      <c r="D6" t="s">
        <v>3</v>
      </c>
      <c r="E6" t="s">
        <v>4</v>
      </c>
      <c r="F6" t="s">
        <v>5</v>
      </c>
      <c r="G6" t="s">
        <v>6</v>
      </c>
      <c r="H6" t="s">
        <v>7</v>
      </c>
      <c r="I6" t="s">
        <v>2</v>
      </c>
      <c r="J6" s="77" t="s">
        <v>52</v>
      </c>
      <c r="K6" t="s">
        <v>3</v>
      </c>
      <c r="L6" t="s">
        <v>4</v>
      </c>
      <c r="M6" t="s">
        <v>5</v>
      </c>
      <c r="N6" t="s">
        <v>6</v>
      </c>
      <c r="O6" t="s">
        <v>7</v>
      </c>
      <c r="P6" t="s">
        <v>2</v>
      </c>
      <c r="Q6" t="s">
        <v>0</v>
      </c>
      <c r="R6" t="s">
        <v>3</v>
      </c>
      <c r="S6" t="s">
        <v>4</v>
      </c>
      <c r="T6" t="s">
        <v>5</v>
      </c>
      <c r="U6" t="s">
        <v>6</v>
      </c>
      <c r="V6" t="s">
        <v>7</v>
      </c>
      <c r="W6" t="s">
        <v>2</v>
      </c>
      <c r="X6" t="s">
        <v>0</v>
      </c>
      <c r="Y6" t="s">
        <v>3</v>
      </c>
      <c r="Z6" t="s">
        <v>4</v>
      </c>
      <c r="AA6" t="s">
        <v>5</v>
      </c>
      <c r="AB6" t="s">
        <v>6</v>
      </c>
      <c r="AC6" t="s">
        <v>7</v>
      </c>
      <c r="AD6" t="s">
        <v>2</v>
      </c>
      <c r="AE6" t="s">
        <v>0</v>
      </c>
      <c r="AF6" t="s">
        <v>3</v>
      </c>
      <c r="AG6" t="s">
        <v>4</v>
      </c>
      <c r="AH6" s="23" t="s">
        <v>5</v>
      </c>
      <c r="AI6" s="23" t="s">
        <v>6</v>
      </c>
      <c r="AJ6" s="23" t="s">
        <v>7</v>
      </c>
      <c r="AK6" s="23" t="s">
        <v>2</v>
      </c>
      <c r="AL6" s="23" t="s">
        <v>0</v>
      </c>
      <c r="AM6" s="23" t="s">
        <v>3</v>
      </c>
      <c r="AN6" s="23" t="s">
        <v>4</v>
      </c>
      <c r="AO6" s="23" t="s">
        <v>5</v>
      </c>
      <c r="AP6" s="23" t="s">
        <v>6</v>
      </c>
      <c r="AQ6" s="23" t="s">
        <v>7</v>
      </c>
      <c r="AR6" s="26" t="s">
        <v>35</v>
      </c>
      <c r="AS6" s="52" t="s">
        <v>52</v>
      </c>
      <c r="AT6" s="23" t="s">
        <v>3</v>
      </c>
      <c r="AU6" s="23" t="s">
        <v>4</v>
      </c>
      <c r="AV6" s="23" t="s">
        <v>5</v>
      </c>
      <c r="AW6" s="23" t="s">
        <v>6</v>
      </c>
      <c r="AX6" s="23" t="s">
        <v>7</v>
      </c>
      <c r="AY6" s="23" t="s">
        <v>2</v>
      </c>
      <c r="AZ6" s="23" t="s">
        <v>0</v>
      </c>
      <c r="BA6" s="23" t="s">
        <v>3</v>
      </c>
      <c r="BB6" s="23" t="s">
        <v>4</v>
      </c>
      <c r="BC6" s="23" t="s">
        <v>5</v>
      </c>
      <c r="BD6" s="23" t="s">
        <v>6</v>
      </c>
      <c r="BE6" s="23" t="s">
        <v>7</v>
      </c>
      <c r="BF6" s="23" t="s">
        <v>2</v>
      </c>
      <c r="BG6" s="23" t="s">
        <v>0</v>
      </c>
      <c r="BH6" s="23" t="s">
        <v>3</v>
      </c>
      <c r="BI6" s="23" t="s">
        <v>4</v>
      </c>
      <c r="BK6" t="s">
        <v>5</v>
      </c>
      <c r="BL6" t="s">
        <v>6</v>
      </c>
      <c r="BM6" t="s">
        <v>7</v>
      </c>
      <c r="BN6" t="s">
        <v>2</v>
      </c>
      <c r="BO6" t="s">
        <v>0</v>
      </c>
      <c r="BP6" t="s">
        <v>3</v>
      </c>
      <c r="BQ6" t="s">
        <v>4</v>
      </c>
      <c r="BR6" t="s">
        <v>5</v>
      </c>
      <c r="BS6" t="s">
        <v>6</v>
      </c>
      <c r="BT6" t="s">
        <v>7</v>
      </c>
      <c r="BU6" t="s">
        <v>2</v>
      </c>
      <c r="BV6" t="s">
        <v>0</v>
      </c>
      <c r="BW6" t="s">
        <v>3</v>
      </c>
      <c r="BX6" t="s">
        <v>4</v>
      </c>
      <c r="BY6" t="s">
        <v>5</v>
      </c>
      <c r="BZ6" t="s">
        <v>6</v>
      </c>
      <c r="CA6" t="s">
        <v>7</v>
      </c>
      <c r="CB6" t="s">
        <v>2</v>
      </c>
      <c r="CC6" t="s">
        <v>0</v>
      </c>
      <c r="CD6" t="s">
        <v>3</v>
      </c>
      <c r="CE6" s="77" t="s">
        <v>54</v>
      </c>
      <c r="CF6" t="s">
        <v>5</v>
      </c>
      <c r="CG6" t="s">
        <v>6</v>
      </c>
      <c r="CH6" t="s">
        <v>7</v>
      </c>
      <c r="CI6" t="s">
        <v>2</v>
      </c>
      <c r="CJ6" t="s">
        <v>0</v>
      </c>
      <c r="CK6" t="s">
        <v>3</v>
      </c>
      <c r="CL6" t="s">
        <v>4</v>
      </c>
      <c r="CM6" t="s">
        <v>5</v>
      </c>
      <c r="CN6" t="s">
        <v>6</v>
      </c>
      <c r="CO6" t="s">
        <v>7</v>
      </c>
      <c r="CP6" s="23" t="s">
        <v>2</v>
      </c>
      <c r="CQ6" s="23" t="s">
        <v>0</v>
      </c>
      <c r="CR6" s="23" t="s">
        <v>3</v>
      </c>
      <c r="CS6" s="23" t="s">
        <v>4</v>
      </c>
      <c r="CT6" s="23" t="s">
        <v>5</v>
      </c>
      <c r="CU6" s="23" t="s">
        <v>6</v>
      </c>
      <c r="CV6" s="23" t="s">
        <v>7</v>
      </c>
      <c r="CW6" s="23" t="s">
        <v>2</v>
      </c>
      <c r="CX6" s="23" t="s">
        <v>0</v>
      </c>
      <c r="CY6" s="23" t="s">
        <v>3</v>
      </c>
      <c r="CZ6" s="23" t="s">
        <v>4</v>
      </c>
      <c r="DA6" s="23" t="s">
        <v>5</v>
      </c>
      <c r="DB6" s="23" t="s">
        <v>6</v>
      </c>
      <c r="DC6" s="23" t="s">
        <v>7</v>
      </c>
      <c r="DD6" s="23" t="s">
        <v>2</v>
      </c>
      <c r="DE6" s="23" t="s">
        <v>0</v>
      </c>
      <c r="DF6" s="23" t="s">
        <v>3</v>
      </c>
      <c r="DG6" s="23" t="s">
        <v>4</v>
      </c>
      <c r="DH6" s="23" t="s">
        <v>5</v>
      </c>
      <c r="DI6" s="23" t="s">
        <v>6</v>
      </c>
      <c r="DJ6" s="23" t="s">
        <v>7</v>
      </c>
      <c r="DK6" s="23" t="s">
        <v>2</v>
      </c>
      <c r="DL6" s="23" t="s">
        <v>0</v>
      </c>
      <c r="DM6" s="23" t="s">
        <v>3</v>
      </c>
      <c r="DN6" s="23" t="s">
        <v>4</v>
      </c>
      <c r="DO6" s="23" t="s">
        <v>5</v>
      </c>
      <c r="DP6" s="23" t="s">
        <v>6</v>
      </c>
      <c r="DQ6" s="23" t="s">
        <v>7</v>
      </c>
      <c r="DR6" s="26" t="s">
        <v>35</v>
      </c>
      <c r="DS6" s="26" t="s">
        <v>52</v>
      </c>
      <c r="DT6" t="s">
        <v>3</v>
      </c>
      <c r="DU6" t="s">
        <v>4</v>
      </c>
      <c r="DV6" s="17" t="s">
        <v>55</v>
      </c>
      <c r="DW6" s="77" t="s">
        <v>56</v>
      </c>
      <c r="DX6" s="17" t="s">
        <v>36</v>
      </c>
      <c r="DY6" t="s">
        <v>2</v>
      </c>
      <c r="DZ6" t="s">
        <v>0</v>
      </c>
      <c r="EA6" t="s">
        <v>3</v>
      </c>
      <c r="EB6" t="s">
        <v>4</v>
      </c>
      <c r="EC6" t="s">
        <v>5</v>
      </c>
      <c r="ED6" t="s">
        <v>6</v>
      </c>
      <c r="EE6" t="s">
        <v>7</v>
      </c>
      <c r="EF6" t="s">
        <v>2</v>
      </c>
      <c r="EG6" t="s">
        <v>0</v>
      </c>
      <c r="EH6" t="s">
        <v>3</v>
      </c>
      <c r="EI6" t="s">
        <v>4</v>
      </c>
      <c r="EJ6" t="s">
        <v>5</v>
      </c>
      <c r="EK6" t="s">
        <v>6</v>
      </c>
      <c r="EL6" t="s">
        <v>7</v>
      </c>
      <c r="EM6" t="s">
        <v>2</v>
      </c>
      <c r="EN6" t="s">
        <v>0</v>
      </c>
      <c r="EO6" t="s">
        <v>3</v>
      </c>
      <c r="EP6" t="s">
        <v>4</v>
      </c>
      <c r="EQ6" t="s">
        <v>5</v>
      </c>
      <c r="ER6" t="s">
        <v>6</v>
      </c>
      <c r="ES6" t="s">
        <v>7</v>
      </c>
      <c r="ET6" t="s">
        <v>2</v>
      </c>
      <c r="EU6" t="s">
        <v>0</v>
      </c>
      <c r="EV6" t="s">
        <v>3</v>
      </c>
      <c r="EW6" t="s">
        <v>4</v>
      </c>
      <c r="EX6" t="s">
        <v>5</v>
      </c>
      <c r="EY6" s="23" t="s">
        <v>6</v>
      </c>
      <c r="EZ6" s="23" t="s">
        <v>7</v>
      </c>
      <c r="FA6" s="23" t="s">
        <v>2</v>
      </c>
      <c r="FB6" s="23" t="s">
        <v>0</v>
      </c>
      <c r="FC6" s="23" t="s">
        <v>3</v>
      </c>
      <c r="FD6" s="23" t="s">
        <v>4</v>
      </c>
      <c r="FE6" s="23" t="s">
        <v>5</v>
      </c>
      <c r="FF6" s="23" t="s">
        <v>6</v>
      </c>
      <c r="FG6" s="23" t="s">
        <v>7</v>
      </c>
      <c r="FH6" s="23" t="s">
        <v>2</v>
      </c>
      <c r="FI6" s="23" t="s">
        <v>0</v>
      </c>
      <c r="FJ6" s="23" t="s">
        <v>3</v>
      </c>
      <c r="FK6" s="23" t="s">
        <v>4</v>
      </c>
      <c r="FL6" s="23" t="s">
        <v>5</v>
      </c>
      <c r="FM6" s="23" t="s">
        <v>6</v>
      </c>
      <c r="FN6" s="23" t="s">
        <v>7</v>
      </c>
      <c r="FO6" s="23" t="s">
        <v>2</v>
      </c>
      <c r="FP6" s="23" t="s">
        <v>0</v>
      </c>
      <c r="FQ6" s="23" t="s">
        <v>3</v>
      </c>
      <c r="FR6" s="23" t="s">
        <v>4</v>
      </c>
      <c r="FS6" s="23" t="s">
        <v>5</v>
      </c>
      <c r="FT6" s="23" t="s">
        <v>6</v>
      </c>
      <c r="FU6" s="23" t="s">
        <v>7</v>
      </c>
      <c r="FV6" s="23" t="s">
        <v>2</v>
      </c>
      <c r="FW6" s="23" t="s">
        <v>0</v>
      </c>
      <c r="FX6" s="23" t="s">
        <v>3</v>
      </c>
      <c r="FY6" s="23" t="s">
        <v>4</v>
      </c>
      <c r="FZ6" s="23" t="s">
        <v>5</v>
      </c>
      <c r="GA6" s="23" t="s">
        <v>6</v>
      </c>
      <c r="GB6" s="23" t="s">
        <v>7</v>
      </c>
      <c r="GC6" t="s">
        <v>2</v>
      </c>
      <c r="GD6" t="s">
        <v>0</v>
      </c>
      <c r="GE6" t="s">
        <v>3</v>
      </c>
      <c r="GF6" t="s">
        <v>4</v>
      </c>
      <c r="GG6" t="s">
        <v>5</v>
      </c>
      <c r="GH6" t="s">
        <v>6</v>
      </c>
      <c r="GI6" t="s">
        <v>7</v>
      </c>
      <c r="GJ6" t="s">
        <v>2</v>
      </c>
      <c r="GK6" t="s">
        <v>0</v>
      </c>
      <c r="GL6" t="s">
        <v>3</v>
      </c>
      <c r="GM6" t="s">
        <v>4</v>
      </c>
      <c r="GN6" t="s">
        <v>5</v>
      </c>
      <c r="GO6" t="s">
        <v>6</v>
      </c>
      <c r="GP6" t="s">
        <v>7</v>
      </c>
      <c r="GQ6" t="s">
        <v>2</v>
      </c>
      <c r="GR6" s="17" t="s">
        <v>52</v>
      </c>
      <c r="GS6" t="s">
        <v>3</v>
      </c>
      <c r="GT6" t="s">
        <v>4</v>
      </c>
      <c r="GU6" t="s">
        <v>5</v>
      </c>
      <c r="GV6" t="s">
        <v>6</v>
      </c>
      <c r="GW6" t="s">
        <v>7</v>
      </c>
      <c r="GX6" t="s">
        <v>2</v>
      </c>
      <c r="GY6" t="s">
        <v>0</v>
      </c>
      <c r="GZ6" t="s">
        <v>3</v>
      </c>
      <c r="HA6" t="s">
        <v>4</v>
      </c>
      <c r="HB6" t="s">
        <v>5</v>
      </c>
      <c r="HC6" t="s">
        <v>6</v>
      </c>
      <c r="HD6" t="s">
        <v>7</v>
      </c>
      <c r="HE6" t="s">
        <v>2</v>
      </c>
      <c r="HF6" t="s">
        <v>0</v>
      </c>
      <c r="HG6" t="s">
        <v>3</v>
      </c>
      <c r="HH6" s="23" t="s">
        <v>4</v>
      </c>
      <c r="HI6" s="23" t="s">
        <v>5</v>
      </c>
      <c r="HJ6" s="23" t="s">
        <v>6</v>
      </c>
      <c r="HK6" s="23" t="s">
        <v>7</v>
      </c>
      <c r="HL6" s="23" t="s">
        <v>2</v>
      </c>
      <c r="HM6" s="23" t="s">
        <v>0</v>
      </c>
      <c r="HN6" s="23" t="s">
        <v>3</v>
      </c>
      <c r="HO6" s="23" t="s">
        <v>4</v>
      </c>
      <c r="HP6" s="23" t="s">
        <v>5</v>
      </c>
      <c r="HQ6" s="23" t="s">
        <v>6</v>
      </c>
      <c r="HR6" s="26" t="s">
        <v>36</v>
      </c>
      <c r="HS6" s="23" t="s">
        <v>2</v>
      </c>
      <c r="HT6" s="70" t="s">
        <v>52</v>
      </c>
      <c r="HU6" s="70" t="s">
        <v>53</v>
      </c>
      <c r="HV6" s="70" t="s">
        <v>54</v>
      </c>
      <c r="HW6" s="23" t="s">
        <v>5</v>
      </c>
      <c r="HX6" s="23" t="s">
        <v>6</v>
      </c>
      <c r="HY6" s="23" t="s">
        <v>7</v>
      </c>
      <c r="HZ6" s="23" t="s">
        <v>2</v>
      </c>
      <c r="IA6" s="23" t="s">
        <v>0</v>
      </c>
      <c r="IB6" s="23" t="s">
        <v>3</v>
      </c>
      <c r="IC6" s="23" t="s">
        <v>4</v>
      </c>
      <c r="ID6" s="23" t="s">
        <v>5</v>
      </c>
      <c r="IE6" s="23" t="s">
        <v>6</v>
      </c>
      <c r="IF6" s="23" t="s">
        <v>7</v>
      </c>
      <c r="IG6" s="23" t="s">
        <v>2</v>
      </c>
      <c r="IH6" s="23" t="s">
        <v>0</v>
      </c>
      <c r="II6" s="23" t="s">
        <v>3</v>
      </c>
      <c r="IJ6" s="23" t="s">
        <v>4</v>
      </c>
      <c r="IK6" s="23" t="s">
        <v>5</v>
      </c>
      <c r="IL6" s="23" t="s">
        <v>6</v>
      </c>
      <c r="IM6" t="s">
        <v>7</v>
      </c>
      <c r="IN6" t="s">
        <v>2</v>
      </c>
      <c r="IO6" t="s">
        <v>0</v>
      </c>
      <c r="IP6" t="s">
        <v>3</v>
      </c>
      <c r="IQ6" t="s">
        <v>4</v>
      </c>
      <c r="IR6" t="s">
        <v>5</v>
      </c>
      <c r="IS6" t="s">
        <v>6</v>
      </c>
      <c r="IT6" t="s">
        <v>7</v>
      </c>
      <c r="IU6" t="s">
        <v>2</v>
      </c>
      <c r="IV6" t="s">
        <v>0</v>
      </c>
      <c r="IW6" t="s">
        <v>3</v>
      </c>
      <c r="IX6" t="s">
        <v>4</v>
      </c>
      <c r="IY6" t="s">
        <v>5</v>
      </c>
      <c r="IZ6" t="s">
        <v>6</v>
      </c>
      <c r="JA6" t="s">
        <v>7</v>
      </c>
      <c r="JB6" t="s">
        <v>2</v>
      </c>
      <c r="JC6" s="17" t="s">
        <v>52</v>
      </c>
      <c r="JD6" t="s">
        <v>3</v>
      </c>
      <c r="JE6" t="s">
        <v>4</v>
      </c>
      <c r="JF6" t="s">
        <v>5</v>
      </c>
      <c r="JG6" t="s">
        <v>6</v>
      </c>
      <c r="JH6" t="s">
        <v>7</v>
      </c>
      <c r="JI6" s="17" t="s">
        <v>35</v>
      </c>
      <c r="JJ6" s="17" t="s">
        <v>52</v>
      </c>
      <c r="JK6" t="s">
        <v>3</v>
      </c>
      <c r="JL6" t="s">
        <v>4</v>
      </c>
      <c r="JM6" t="s">
        <v>5</v>
      </c>
      <c r="JN6" t="s">
        <v>6</v>
      </c>
      <c r="JO6" t="s">
        <v>7</v>
      </c>
      <c r="JP6" t="s">
        <v>2</v>
      </c>
      <c r="JQ6" s="23" t="s">
        <v>0</v>
      </c>
      <c r="JR6" s="23" t="s">
        <v>3</v>
      </c>
      <c r="JS6" s="23" t="s">
        <v>4</v>
      </c>
      <c r="JT6" s="23" t="s">
        <v>5</v>
      </c>
      <c r="JU6" s="23" t="s">
        <v>6</v>
      </c>
      <c r="JV6" s="23" t="s">
        <v>7</v>
      </c>
      <c r="JW6" s="23" t="s">
        <v>2</v>
      </c>
      <c r="JX6" s="26" t="s">
        <v>52</v>
      </c>
      <c r="JY6" s="23" t="s">
        <v>3</v>
      </c>
      <c r="JZ6" s="23" t="s">
        <v>4</v>
      </c>
      <c r="KA6" s="23" t="s">
        <v>5</v>
      </c>
      <c r="KB6" s="23" t="s">
        <v>6</v>
      </c>
      <c r="KC6" s="23" t="s">
        <v>7</v>
      </c>
      <c r="KD6" s="23" t="s">
        <v>2</v>
      </c>
      <c r="KE6" s="23" t="s">
        <v>0</v>
      </c>
      <c r="KF6" s="23" t="s">
        <v>3</v>
      </c>
      <c r="KG6" s="23" t="s">
        <v>4</v>
      </c>
      <c r="KH6" s="23" t="s">
        <v>5</v>
      </c>
      <c r="KI6" s="23" t="s">
        <v>6</v>
      </c>
      <c r="KJ6" s="23" t="s">
        <v>7</v>
      </c>
      <c r="KK6" s="23" t="s">
        <v>2</v>
      </c>
      <c r="KL6" s="23" t="s">
        <v>0</v>
      </c>
      <c r="KM6" s="23" t="s">
        <v>3</v>
      </c>
      <c r="KN6" s="23" t="s">
        <v>4</v>
      </c>
      <c r="KO6" s="23" t="s">
        <v>5</v>
      </c>
      <c r="KP6" s="23" t="s">
        <v>6</v>
      </c>
      <c r="KQ6" s="23" t="s">
        <v>7</v>
      </c>
      <c r="KR6" s="23" t="s">
        <v>2</v>
      </c>
      <c r="KS6" s="23" t="s">
        <v>0</v>
      </c>
      <c r="KT6" s="23" t="s">
        <v>3</v>
      </c>
      <c r="KU6" s="23" t="s">
        <v>4</v>
      </c>
      <c r="KV6" t="s">
        <v>5</v>
      </c>
      <c r="KW6" t="s">
        <v>6</v>
      </c>
      <c r="KX6" s="17" t="s">
        <v>36</v>
      </c>
      <c r="KY6" t="s">
        <v>2</v>
      </c>
      <c r="KZ6" t="s">
        <v>0</v>
      </c>
      <c r="LA6" t="s">
        <v>3</v>
      </c>
      <c r="LB6" t="s">
        <v>4</v>
      </c>
      <c r="LC6" t="s">
        <v>5</v>
      </c>
      <c r="LD6" t="s">
        <v>6</v>
      </c>
      <c r="LE6" t="s">
        <v>7</v>
      </c>
      <c r="LF6" t="s">
        <v>2</v>
      </c>
      <c r="LG6" t="s">
        <v>0</v>
      </c>
      <c r="LH6" t="s">
        <v>3</v>
      </c>
      <c r="LI6" t="s">
        <v>4</v>
      </c>
      <c r="LJ6" t="s">
        <v>5</v>
      </c>
      <c r="LK6" t="s">
        <v>6</v>
      </c>
      <c r="LL6" t="s">
        <v>7</v>
      </c>
      <c r="LM6" t="s">
        <v>2</v>
      </c>
      <c r="LN6" t="s">
        <v>0</v>
      </c>
      <c r="LO6" t="s">
        <v>3</v>
      </c>
      <c r="LP6" t="s">
        <v>4</v>
      </c>
      <c r="LQ6" t="s">
        <v>5</v>
      </c>
      <c r="LR6" s="77" t="s">
        <v>56</v>
      </c>
      <c r="LS6" t="s">
        <v>7</v>
      </c>
      <c r="LT6" t="s">
        <v>2</v>
      </c>
      <c r="LU6" t="s">
        <v>0</v>
      </c>
      <c r="LV6" t="s">
        <v>3</v>
      </c>
      <c r="LW6" t="s">
        <v>4</v>
      </c>
      <c r="LX6" s="1" t="s">
        <v>5</v>
      </c>
      <c r="LY6" s="1" t="s">
        <v>6</v>
      </c>
      <c r="LZ6" s="23" t="s">
        <v>7</v>
      </c>
      <c r="MA6" s="23" t="s">
        <v>2</v>
      </c>
      <c r="MB6" s="23" t="s">
        <v>0</v>
      </c>
      <c r="MC6" s="23" t="s">
        <v>3</v>
      </c>
      <c r="MD6" s="23" t="s">
        <v>4</v>
      </c>
      <c r="ME6" s="23" t="s">
        <v>5</v>
      </c>
      <c r="MF6" s="23" t="s">
        <v>6</v>
      </c>
      <c r="MG6" s="23" t="s">
        <v>7</v>
      </c>
      <c r="MH6" s="23" t="s">
        <v>2</v>
      </c>
      <c r="MI6" s="23" t="s">
        <v>0</v>
      </c>
      <c r="MJ6" s="23" t="s">
        <v>3</v>
      </c>
      <c r="MK6" s="23" t="s">
        <v>4</v>
      </c>
      <c r="ML6" s="23" t="s">
        <v>5</v>
      </c>
      <c r="MM6" s="23" t="s">
        <v>6</v>
      </c>
      <c r="MN6" s="23" t="s">
        <v>7</v>
      </c>
      <c r="MO6" s="23" t="s">
        <v>2</v>
      </c>
      <c r="MP6" s="23" t="s">
        <v>0</v>
      </c>
      <c r="MQ6" s="23" t="s">
        <v>3</v>
      </c>
      <c r="MR6" s="23" t="s">
        <v>4</v>
      </c>
      <c r="MS6" s="23" t="s">
        <v>5</v>
      </c>
      <c r="MT6" s="23" t="s">
        <v>6</v>
      </c>
      <c r="MU6" s="23" t="s">
        <v>7</v>
      </c>
      <c r="MV6" s="26" t="s">
        <v>35</v>
      </c>
      <c r="MW6" s="52" t="s">
        <v>52</v>
      </c>
      <c r="MX6" s="23" t="s">
        <v>3</v>
      </c>
      <c r="MY6" s="23" t="s">
        <v>4</v>
      </c>
      <c r="MZ6" s="23" t="s">
        <v>5</v>
      </c>
      <c r="NA6" s="23" t="s">
        <v>6</v>
      </c>
      <c r="NB6" s="70" t="s">
        <v>7</v>
      </c>
      <c r="NC6" s="70" t="s">
        <v>2</v>
      </c>
      <c r="ND6" s="71" t="s">
        <v>52</v>
      </c>
      <c r="NE6" s="70" t="s">
        <v>53</v>
      </c>
      <c r="NF6" s="70" t="s">
        <v>54</v>
      </c>
      <c r="NG6" s="70" t="s">
        <v>55</v>
      </c>
      <c r="NH6" s="23" t="s">
        <v>6</v>
      </c>
      <c r="NI6" s="23" t="s">
        <v>7</v>
      </c>
      <c r="NJ6" s="23" t="s">
        <v>2</v>
      </c>
      <c r="NK6" s="23" t="s">
        <v>0</v>
      </c>
      <c r="NL6" s="23" t="s">
        <v>3</v>
      </c>
      <c r="NM6" s="23" t="s">
        <v>4</v>
      </c>
      <c r="NN6" s="23" t="s">
        <v>5</v>
      </c>
      <c r="NO6" s="23" t="s">
        <v>6</v>
      </c>
      <c r="NP6" s="23" t="s">
        <v>7</v>
      </c>
      <c r="NQ6" s="23" t="s">
        <v>2</v>
      </c>
      <c r="NR6" s="52" t="s">
        <v>52</v>
      </c>
      <c r="NS6" s="23" t="s">
        <v>3</v>
      </c>
      <c r="NT6" s="23" t="s">
        <v>4</v>
      </c>
      <c r="NU6" s="23" t="s">
        <v>5</v>
      </c>
      <c r="NV6" s="23" t="s">
        <v>6</v>
      </c>
      <c r="NW6" s="23" t="s">
        <v>7</v>
      </c>
      <c r="NX6" s="23" t="s">
        <v>2</v>
      </c>
      <c r="NY6" s="23" t="s">
        <v>0</v>
      </c>
      <c r="NZ6" s="23" t="s">
        <v>3</v>
      </c>
      <c r="OA6" s="23" t="s">
        <v>4</v>
      </c>
      <c r="OB6" s="23" t="s">
        <v>5</v>
      </c>
      <c r="OC6" s="23" t="s">
        <v>6</v>
      </c>
      <c r="OD6" s="23" t="s">
        <v>7</v>
      </c>
      <c r="OE6" s="23" t="s">
        <v>2</v>
      </c>
      <c r="OF6" s="23" t="s">
        <v>0</v>
      </c>
      <c r="OG6" s="23" t="s">
        <v>3</v>
      </c>
      <c r="OH6" s="23" t="s">
        <v>4</v>
      </c>
      <c r="OI6" s="23" t="s">
        <v>5</v>
      </c>
      <c r="OJ6" t="s">
        <v>6</v>
      </c>
      <c r="OK6" t="s">
        <v>7</v>
      </c>
      <c r="OL6" t="s">
        <v>2</v>
      </c>
      <c r="OM6" t="s">
        <v>0</v>
      </c>
      <c r="ON6" t="s">
        <v>3</v>
      </c>
      <c r="OO6" t="s">
        <v>4</v>
      </c>
      <c r="OP6" t="s">
        <v>5</v>
      </c>
      <c r="OQ6" t="s">
        <v>6</v>
      </c>
      <c r="OR6" t="s">
        <v>7</v>
      </c>
      <c r="OS6" t="s">
        <v>2</v>
      </c>
      <c r="OT6" s="77" t="s">
        <v>52</v>
      </c>
      <c r="OU6" t="s">
        <v>3</v>
      </c>
      <c r="OV6" t="s">
        <v>4</v>
      </c>
      <c r="OW6" t="s">
        <v>5</v>
      </c>
      <c r="OX6" t="s">
        <v>6</v>
      </c>
      <c r="OY6" t="s">
        <v>7</v>
      </c>
      <c r="OZ6" t="s">
        <v>2</v>
      </c>
      <c r="PA6" t="s">
        <v>0</v>
      </c>
      <c r="PB6" t="s">
        <v>3</v>
      </c>
      <c r="PC6" t="s">
        <v>4</v>
      </c>
      <c r="PD6" t="s">
        <v>5</v>
      </c>
      <c r="PE6" t="s">
        <v>6</v>
      </c>
      <c r="PF6" t="s">
        <v>7</v>
      </c>
      <c r="PG6" t="s">
        <v>2</v>
      </c>
      <c r="PH6" t="s">
        <v>0</v>
      </c>
      <c r="PI6" t="s">
        <v>3</v>
      </c>
      <c r="PJ6" t="s">
        <v>4</v>
      </c>
      <c r="PK6" t="s">
        <v>5</v>
      </c>
      <c r="PM6" s="23" t="s">
        <v>6</v>
      </c>
      <c r="PN6" s="23" t="s">
        <v>7</v>
      </c>
      <c r="PO6" s="23" t="s">
        <v>2</v>
      </c>
      <c r="PP6" s="23" t="s">
        <v>0</v>
      </c>
      <c r="PQ6" s="23" t="s">
        <v>3</v>
      </c>
      <c r="PR6" s="23" t="s">
        <v>4</v>
      </c>
      <c r="PS6" s="23" t="s">
        <v>5</v>
      </c>
      <c r="PT6" s="23" t="s">
        <v>6</v>
      </c>
      <c r="PU6" s="23" t="s">
        <v>7</v>
      </c>
      <c r="PV6" s="23" t="s">
        <v>2</v>
      </c>
      <c r="PW6" s="23" t="s">
        <v>0</v>
      </c>
      <c r="PX6" s="23" t="s">
        <v>3</v>
      </c>
      <c r="PY6" s="23" t="s">
        <v>4</v>
      </c>
      <c r="PZ6" s="23" t="s">
        <v>5</v>
      </c>
      <c r="QA6" s="23" t="s">
        <v>6</v>
      </c>
      <c r="QB6" s="23" t="s">
        <v>7</v>
      </c>
      <c r="QC6" s="23" t="s">
        <v>2</v>
      </c>
      <c r="QD6" s="23" t="s">
        <v>0</v>
      </c>
      <c r="QE6" s="23" t="s">
        <v>3</v>
      </c>
      <c r="QF6" s="23" t="s">
        <v>4</v>
      </c>
      <c r="QG6" s="52" t="s">
        <v>55</v>
      </c>
      <c r="QH6" s="23" t="s">
        <v>6</v>
      </c>
      <c r="QI6" s="23" t="s">
        <v>7</v>
      </c>
      <c r="QJ6" s="23" t="s">
        <v>2</v>
      </c>
      <c r="QK6" s="23" t="s">
        <v>0</v>
      </c>
      <c r="QL6" s="23" t="s">
        <v>3</v>
      </c>
      <c r="QM6" s="23" t="s">
        <v>4</v>
      </c>
      <c r="QN6" s="23" t="s">
        <v>5</v>
      </c>
      <c r="QO6" s="23" t="s">
        <v>6</v>
      </c>
      <c r="QP6" s="23" t="s">
        <v>7</v>
      </c>
      <c r="QQ6" s="23" t="s">
        <v>2</v>
      </c>
    </row>
    <row r="7" spans="1:460" ht="15" customHeight="1">
      <c r="A7" s="22">
        <v>2019</v>
      </c>
      <c r="B7" s="19">
        <v>3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3">
        <v>28</v>
      </c>
      <c r="AE7" s="23">
        <v>29</v>
      </c>
      <c r="AF7" s="23">
        <v>30</v>
      </c>
      <c r="AG7" s="23">
        <v>31</v>
      </c>
      <c r="AH7">
        <v>1</v>
      </c>
      <c r="AI7">
        <v>2</v>
      </c>
      <c r="AJ7">
        <v>3</v>
      </c>
      <c r="AK7">
        <v>4</v>
      </c>
      <c r="AL7">
        <v>5</v>
      </c>
      <c r="AM7">
        <v>6</v>
      </c>
      <c r="AN7">
        <v>7</v>
      </c>
      <c r="AO7">
        <v>8</v>
      </c>
      <c r="AP7">
        <v>9</v>
      </c>
      <c r="AQ7">
        <v>10</v>
      </c>
      <c r="AR7">
        <v>11</v>
      </c>
      <c r="AS7">
        <v>12</v>
      </c>
      <c r="AT7">
        <v>13</v>
      </c>
      <c r="AU7">
        <v>14</v>
      </c>
      <c r="AV7">
        <v>15</v>
      </c>
      <c r="AW7">
        <v>16</v>
      </c>
      <c r="AX7">
        <v>17</v>
      </c>
      <c r="AY7">
        <v>18</v>
      </c>
      <c r="AZ7">
        <v>19</v>
      </c>
      <c r="BA7">
        <v>20</v>
      </c>
      <c r="BB7">
        <v>21</v>
      </c>
      <c r="BC7">
        <v>22</v>
      </c>
      <c r="BD7">
        <v>23</v>
      </c>
      <c r="BE7">
        <v>24</v>
      </c>
      <c r="BF7">
        <v>25</v>
      </c>
      <c r="BG7">
        <v>26</v>
      </c>
      <c r="BH7">
        <v>27</v>
      </c>
      <c r="BI7">
        <v>28</v>
      </c>
      <c r="BK7" s="23">
        <v>1</v>
      </c>
      <c r="BL7" s="23">
        <v>2</v>
      </c>
      <c r="BM7" s="23">
        <v>3</v>
      </c>
      <c r="BN7" s="23">
        <v>4</v>
      </c>
      <c r="BO7" s="23">
        <v>5</v>
      </c>
      <c r="BP7" s="23">
        <v>6</v>
      </c>
      <c r="BQ7" s="23">
        <v>7</v>
      </c>
      <c r="BR7" s="23">
        <v>8</v>
      </c>
      <c r="BS7" s="23">
        <v>9</v>
      </c>
      <c r="BT7" s="23">
        <v>10</v>
      </c>
      <c r="BU7" s="23">
        <v>11</v>
      </c>
      <c r="BV7" s="23">
        <v>12</v>
      </c>
      <c r="BW7" s="23">
        <v>13</v>
      </c>
      <c r="BX7" s="23">
        <v>14</v>
      </c>
      <c r="BY7" s="23">
        <v>15</v>
      </c>
      <c r="BZ7" s="23">
        <v>16</v>
      </c>
      <c r="CA7" s="23">
        <v>17</v>
      </c>
      <c r="CB7" s="23">
        <v>18</v>
      </c>
      <c r="CC7" s="23">
        <v>19</v>
      </c>
      <c r="CD7" s="23">
        <v>20</v>
      </c>
      <c r="CE7" s="23">
        <v>21</v>
      </c>
      <c r="CF7" s="23">
        <v>22</v>
      </c>
      <c r="CG7" s="23">
        <v>23</v>
      </c>
      <c r="CH7" s="23">
        <v>24</v>
      </c>
      <c r="CI7" s="23">
        <v>25</v>
      </c>
      <c r="CJ7" s="23">
        <v>26</v>
      </c>
      <c r="CK7" s="23">
        <v>27</v>
      </c>
      <c r="CL7" s="23">
        <v>28</v>
      </c>
      <c r="CM7" s="23">
        <v>29</v>
      </c>
      <c r="CN7" s="23">
        <v>30</v>
      </c>
      <c r="CO7" s="23">
        <v>31</v>
      </c>
      <c r="CP7">
        <v>1</v>
      </c>
      <c r="CQ7">
        <v>2</v>
      </c>
      <c r="CR7">
        <v>3</v>
      </c>
      <c r="CS7">
        <v>4</v>
      </c>
      <c r="CT7">
        <v>5</v>
      </c>
      <c r="CU7">
        <v>6</v>
      </c>
      <c r="CV7">
        <v>7</v>
      </c>
      <c r="CW7">
        <v>8</v>
      </c>
      <c r="CX7">
        <v>9</v>
      </c>
      <c r="CY7">
        <v>10</v>
      </c>
      <c r="CZ7">
        <v>11</v>
      </c>
      <c r="DA7">
        <v>12</v>
      </c>
      <c r="DB7">
        <v>13</v>
      </c>
      <c r="DC7">
        <v>14</v>
      </c>
      <c r="DD7">
        <v>15</v>
      </c>
      <c r="DE7">
        <v>16</v>
      </c>
      <c r="DF7">
        <v>17</v>
      </c>
      <c r="DG7">
        <v>18</v>
      </c>
      <c r="DH7">
        <v>19</v>
      </c>
      <c r="DI7">
        <v>20</v>
      </c>
      <c r="DJ7">
        <v>21</v>
      </c>
      <c r="DK7">
        <v>22</v>
      </c>
      <c r="DL7">
        <v>23</v>
      </c>
      <c r="DM7">
        <v>24</v>
      </c>
      <c r="DN7">
        <v>25</v>
      </c>
      <c r="DO7">
        <v>26</v>
      </c>
      <c r="DP7">
        <v>27</v>
      </c>
      <c r="DQ7">
        <v>28</v>
      </c>
      <c r="DR7">
        <v>29</v>
      </c>
      <c r="DS7">
        <v>30</v>
      </c>
      <c r="DT7" s="23">
        <v>1</v>
      </c>
      <c r="DU7" s="23">
        <v>2</v>
      </c>
      <c r="DV7" s="23">
        <v>3</v>
      </c>
      <c r="DW7" s="23">
        <v>4</v>
      </c>
      <c r="DX7" s="23">
        <v>5</v>
      </c>
      <c r="DY7" s="23">
        <v>6</v>
      </c>
      <c r="DZ7" s="23">
        <v>7</v>
      </c>
      <c r="EA7" s="23">
        <v>8</v>
      </c>
      <c r="EB7" s="23">
        <v>9</v>
      </c>
      <c r="EC7" s="23">
        <v>10</v>
      </c>
      <c r="ED7" s="23">
        <v>11</v>
      </c>
      <c r="EE7" s="23">
        <v>12</v>
      </c>
      <c r="EF7" s="23">
        <v>13</v>
      </c>
      <c r="EG7" s="23">
        <v>14</v>
      </c>
      <c r="EH7" s="23">
        <v>15</v>
      </c>
      <c r="EI7" s="23">
        <v>16</v>
      </c>
      <c r="EJ7" s="23">
        <v>17</v>
      </c>
      <c r="EK7" s="23">
        <v>18</v>
      </c>
      <c r="EL7" s="23">
        <v>19</v>
      </c>
      <c r="EM7" s="23">
        <v>20</v>
      </c>
      <c r="EN7" s="23">
        <v>21</v>
      </c>
      <c r="EO7" s="23">
        <v>22</v>
      </c>
      <c r="EP7" s="23">
        <v>23</v>
      </c>
      <c r="EQ7" s="23">
        <v>24</v>
      </c>
      <c r="ER7" s="23">
        <v>25</v>
      </c>
      <c r="ES7" s="23">
        <v>26</v>
      </c>
      <c r="ET7" s="23">
        <v>27</v>
      </c>
      <c r="EU7" s="23">
        <v>28</v>
      </c>
      <c r="EV7" s="23">
        <v>29</v>
      </c>
      <c r="EW7" s="23">
        <v>30</v>
      </c>
      <c r="EX7" s="23">
        <v>31</v>
      </c>
      <c r="EY7">
        <v>1</v>
      </c>
      <c r="EZ7">
        <v>2</v>
      </c>
      <c r="FA7">
        <v>3</v>
      </c>
      <c r="FB7">
        <v>4</v>
      </c>
      <c r="FC7">
        <v>5</v>
      </c>
      <c r="FD7">
        <v>6</v>
      </c>
      <c r="FE7">
        <v>7</v>
      </c>
      <c r="FF7">
        <v>8</v>
      </c>
      <c r="FG7">
        <v>9</v>
      </c>
      <c r="FH7">
        <v>10</v>
      </c>
      <c r="FI7">
        <v>11</v>
      </c>
      <c r="FJ7">
        <v>12</v>
      </c>
      <c r="FK7">
        <v>13</v>
      </c>
      <c r="FL7">
        <v>14</v>
      </c>
      <c r="FM7">
        <v>15</v>
      </c>
      <c r="FN7">
        <v>16</v>
      </c>
      <c r="FO7">
        <v>17</v>
      </c>
      <c r="FP7">
        <v>18</v>
      </c>
      <c r="FQ7">
        <v>19</v>
      </c>
      <c r="FR7">
        <v>20</v>
      </c>
      <c r="FS7">
        <v>21</v>
      </c>
      <c r="FT7">
        <v>22</v>
      </c>
      <c r="FU7">
        <v>23</v>
      </c>
      <c r="FV7">
        <v>24</v>
      </c>
      <c r="FW7">
        <v>25</v>
      </c>
      <c r="FX7">
        <v>26</v>
      </c>
      <c r="FY7">
        <v>27</v>
      </c>
      <c r="FZ7">
        <v>28</v>
      </c>
      <c r="GA7">
        <v>29</v>
      </c>
      <c r="GB7">
        <v>30</v>
      </c>
      <c r="GC7" s="23">
        <v>1</v>
      </c>
      <c r="GD7" s="23">
        <v>2</v>
      </c>
      <c r="GE7" s="23">
        <v>3</v>
      </c>
      <c r="GF7" s="23">
        <v>4</v>
      </c>
      <c r="GG7" s="23">
        <v>5</v>
      </c>
      <c r="GH7" s="23">
        <v>6</v>
      </c>
      <c r="GI7" s="23">
        <v>7</v>
      </c>
      <c r="GJ7" s="23">
        <v>8</v>
      </c>
      <c r="GK7" s="23">
        <v>9</v>
      </c>
      <c r="GL7" s="23">
        <v>10</v>
      </c>
      <c r="GM7" s="23">
        <v>11</v>
      </c>
      <c r="GN7" s="23">
        <v>12</v>
      </c>
      <c r="GO7" s="23">
        <v>13</v>
      </c>
      <c r="GP7" s="23">
        <v>14</v>
      </c>
      <c r="GQ7" s="23">
        <v>15</v>
      </c>
      <c r="GR7" s="23">
        <v>16</v>
      </c>
      <c r="GS7" s="23">
        <v>17</v>
      </c>
      <c r="GT7" s="23">
        <v>18</v>
      </c>
      <c r="GU7" s="23">
        <v>19</v>
      </c>
      <c r="GV7" s="23">
        <v>20</v>
      </c>
      <c r="GW7" s="23">
        <v>21</v>
      </c>
      <c r="GX7" s="23">
        <v>22</v>
      </c>
      <c r="GY7" s="23">
        <v>23</v>
      </c>
      <c r="GZ7" s="23">
        <v>24</v>
      </c>
      <c r="HA7" s="23">
        <v>25</v>
      </c>
      <c r="HB7" s="23">
        <v>26</v>
      </c>
      <c r="HC7" s="23">
        <v>27</v>
      </c>
      <c r="HD7" s="23">
        <v>28</v>
      </c>
      <c r="HE7" s="23">
        <v>29</v>
      </c>
      <c r="HF7" s="23">
        <v>30</v>
      </c>
      <c r="HG7" s="23">
        <v>31</v>
      </c>
      <c r="HH7">
        <v>1</v>
      </c>
      <c r="HI7">
        <v>2</v>
      </c>
      <c r="HJ7">
        <v>3</v>
      </c>
      <c r="HK7">
        <v>4</v>
      </c>
      <c r="HL7">
        <v>5</v>
      </c>
      <c r="HM7">
        <v>6</v>
      </c>
      <c r="HN7">
        <v>7</v>
      </c>
      <c r="HO7">
        <v>8</v>
      </c>
      <c r="HP7">
        <v>9</v>
      </c>
      <c r="HQ7">
        <v>10</v>
      </c>
      <c r="HR7">
        <v>11</v>
      </c>
      <c r="HS7">
        <v>12</v>
      </c>
      <c r="HT7" s="70">
        <v>13</v>
      </c>
      <c r="HU7" s="70">
        <v>14</v>
      </c>
      <c r="HV7" s="70">
        <v>15</v>
      </c>
      <c r="HW7">
        <v>16</v>
      </c>
      <c r="HX7">
        <v>17</v>
      </c>
      <c r="HY7">
        <v>18</v>
      </c>
      <c r="HZ7">
        <v>19</v>
      </c>
      <c r="IA7">
        <v>20</v>
      </c>
      <c r="IB7">
        <v>21</v>
      </c>
      <c r="IC7">
        <v>22</v>
      </c>
      <c r="ID7">
        <v>23</v>
      </c>
      <c r="IE7">
        <v>24</v>
      </c>
      <c r="IF7">
        <v>25</v>
      </c>
      <c r="IG7">
        <v>26</v>
      </c>
      <c r="IH7">
        <v>27</v>
      </c>
      <c r="II7">
        <v>28</v>
      </c>
      <c r="IJ7">
        <v>29</v>
      </c>
      <c r="IK7">
        <v>30</v>
      </c>
      <c r="IL7">
        <v>31</v>
      </c>
      <c r="IM7" s="23">
        <v>1</v>
      </c>
      <c r="IN7" s="23">
        <v>2</v>
      </c>
      <c r="IO7" s="23">
        <v>3</v>
      </c>
      <c r="IP7" s="23">
        <v>4</v>
      </c>
      <c r="IQ7" s="23">
        <v>5</v>
      </c>
      <c r="IR7" s="23">
        <v>6</v>
      </c>
      <c r="IS7" s="23">
        <v>7</v>
      </c>
      <c r="IT7" s="23">
        <v>8</v>
      </c>
      <c r="IU7" s="23">
        <v>9</v>
      </c>
      <c r="IV7" s="23">
        <v>10</v>
      </c>
      <c r="IW7" s="23">
        <v>11</v>
      </c>
      <c r="IX7" s="23">
        <v>12</v>
      </c>
      <c r="IY7" s="23">
        <v>13</v>
      </c>
      <c r="IZ7" s="23">
        <v>14</v>
      </c>
      <c r="JA7" s="23">
        <v>15</v>
      </c>
      <c r="JB7" s="23">
        <v>16</v>
      </c>
      <c r="JC7" s="23">
        <v>17</v>
      </c>
      <c r="JD7" s="23">
        <v>18</v>
      </c>
      <c r="JE7" s="23">
        <v>19</v>
      </c>
      <c r="JF7" s="23">
        <v>20</v>
      </c>
      <c r="JG7" s="23">
        <v>21</v>
      </c>
      <c r="JH7" s="23">
        <v>22</v>
      </c>
      <c r="JI7" s="23">
        <v>23</v>
      </c>
      <c r="JJ7" s="23">
        <v>24</v>
      </c>
      <c r="JK7" s="23">
        <v>25</v>
      </c>
      <c r="JL7" s="23">
        <v>26</v>
      </c>
      <c r="JM7" s="23">
        <v>27</v>
      </c>
      <c r="JN7" s="23">
        <v>28</v>
      </c>
      <c r="JO7" s="23">
        <v>29</v>
      </c>
      <c r="JP7" s="23">
        <v>30</v>
      </c>
      <c r="JQ7">
        <v>1</v>
      </c>
      <c r="JR7">
        <v>2</v>
      </c>
      <c r="JS7">
        <v>3</v>
      </c>
      <c r="JT7">
        <v>4</v>
      </c>
      <c r="JU7">
        <v>5</v>
      </c>
      <c r="JV7">
        <v>6</v>
      </c>
      <c r="JW7">
        <v>7</v>
      </c>
      <c r="JX7">
        <v>8</v>
      </c>
      <c r="JY7">
        <v>9</v>
      </c>
      <c r="JZ7">
        <v>10</v>
      </c>
      <c r="KA7">
        <v>11</v>
      </c>
      <c r="KB7">
        <v>12</v>
      </c>
      <c r="KC7">
        <v>13</v>
      </c>
      <c r="KD7">
        <v>14</v>
      </c>
      <c r="KE7">
        <v>15</v>
      </c>
      <c r="KF7">
        <v>16</v>
      </c>
      <c r="KG7">
        <v>17</v>
      </c>
      <c r="KH7">
        <v>18</v>
      </c>
      <c r="KI7">
        <v>19</v>
      </c>
      <c r="KJ7">
        <v>20</v>
      </c>
      <c r="KK7">
        <v>21</v>
      </c>
      <c r="KL7">
        <v>22</v>
      </c>
      <c r="KM7">
        <v>23</v>
      </c>
      <c r="KN7">
        <v>24</v>
      </c>
      <c r="KO7">
        <v>25</v>
      </c>
      <c r="KP7">
        <v>26</v>
      </c>
      <c r="KQ7">
        <v>27</v>
      </c>
      <c r="KR7">
        <v>28</v>
      </c>
      <c r="KS7">
        <v>29</v>
      </c>
      <c r="KT7">
        <v>30</v>
      </c>
      <c r="KU7">
        <v>31</v>
      </c>
      <c r="KV7" s="23">
        <v>1</v>
      </c>
      <c r="KW7" s="23">
        <v>2</v>
      </c>
      <c r="KX7" s="23">
        <v>3</v>
      </c>
      <c r="KY7" s="23">
        <v>4</v>
      </c>
      <c r="KZ7" s="23">
        <v>5</v>
      </c>
      <c r="LA7" s="23">
        <v>6</v>
      </c>
      <c r="LB7" s="23">
        <v>7</v>
      </c>
      <c r="LC7" s="23">
        <v>8</v>
      </c>
      <c r="LD7" s="23">
        <v>9</v>
      </c>
      <c r="LE7" s="23">
        <v>10</v>
      </c>
      <c r="LF7" s="23">
        <v>11</v>
      </c>
      <c r="LG7" s="23">
        <v>12</v>
      </c>
      <c r="LH7" s="23">
        <v>13</v>
      </c>
      <c r="LI7" s="23">
        <v>14</v>
      </c>
      <c r="LJ7" s="23">
        <v>15</v>
      </c>
      <c r="LK7" s="23">
        <v>16</v>
      </c>
      <c r="LL7" s="23">
        <v>17</v>
      </c>
      <c r="LM7" s="23">
        <v>18</v>
      </c>
      <c r="LN7" s="23">
        <v>19</v>
      </c>
      <c r="LO7" s="23">
        <v>20</v>
      </c>
      <c r="LP7" s="23">
        <v>21</v>
      </c>
      <c r="LQ7" s="23">
        <v>22</v>
      </c>
      <c r="LR7" s="23">
        <v>23</v>
      </c>
      <c r="LS7" s="23">
        <v>24</v>
      </c>
      <c r="LT7" s="23">
        <v>25</v>
      </c>
      <c r="LU7" s="23">
        <v>26</v>
      </c>
      <c r="LV7" s="23">
        <v>27</v>
      </c>
      <c r="LW7" s="23">
        <v>28</v>
      </c>
      <c r="LX7" s="82">
        <v>29</v>
      </c>
      <c r="LY7" s="82">
        <v>30</v>
      </c>
      <c r="LZ7">
        <v>1</v>
      </c>
      <c r="MA7">
        <v>2</v>
      </c>
      <c r="MB7">
        <v>3</v>
      </c>
      <c r="MC7">
        <v>4</v>
      </c>
      <c r="MD7">
        <v>5</v>
      </c>
      <c r="ME7">
        <v>6</v>
      </c>
      <c r="MF7">
        <v>7</v>
      </c>
      <c r="MG7">
        <v>8</v>
      </c>
      <c r="MH7">
        <v>9</v>
      </c>
      <c r="MI7">
        <v>10</v>
      </c>
      <c r="MJ7">
        <v>11</v>
      </c>
      <c r="MK7">
        <v>12</v>
      </c>
      <c r="ML7">
        <v>13</v>
      </c>
      <c r="MM7">
        <v>14</v>
      </c>
      <c r="MN7">
        <v>15</v>
      </c>
      <c r="MO7">
        <v>16</v>
      </c>
      <c r="MP7">
        <v>17</v>
      </c>
      <c r="MQ7">
        <v>18</v>
      </c>
      <c r="MR7">
        <v>19</v>
      </c>
      <c r="MS7">
        <v>20</v>
      </c>
      <c r="MT7">
        <v>21</v>
      </c>
      <c r="MU7">
        <v>22</v>
      </c>
      <c r="MV7">
        <v>23</v>
      </c>
      <c r="MW7">
        <v>24</v>
      </c>
      <c r="MX7">
        <v>25</v>
      </c>
      <c r="MY7">
        <v>26</v>
      </c>
      <c r="MZ7">
        <v>27</v>
      </c>
      <c r="NA7">
        <v>28</v>
      </c>
      <c r="NB7" s="70">
        <v>29</v>
      </c>
      <c r="NC7" s="70">
        <v>30</v>
      </c>
      <c r="ND7" s="71">
        <v>31</v>
      </c>
      <c r="NE7" s="70">
        <v>1</v>
      </c>
      <c r="NF7" s="70">
        <v>2</v>
      </c>
      <c r="NG7" s="70">
        <v>3</v>
      </c>
      <c r="NH7">
        <v>4</v>
      </c>
      <c r="NI7">
        <v>5</v>
      </c>
      <c r="NJ7">
        <v>6</v>
      </c>
      <c r="NK7">
        <v>7</v>
      </c>
      <c r="NL7">
        <v>8</v>
      </c>
      <c r="NM7">
        <v>9</v>
      </c>
      <c r="NN7">
        <v>10</v>
      </c>
      <c r="NO7">
        <v>11</v>
      </c>
      <c r="NP7">
        <v>12</v>
      </c>
      <c r="NQ7">
        <v>13</v>
      </c>
      <c r="NR7">
        <v>14</v>
      </c>
      <c r="NS7">
        <v>15</v>
      </c>
      <c r="NT7">
        <v>16</v>
      </c>
      <c r="NU7">
        <v>17</v>
      </c>
      <c r="NV7">
        <v>18</v>
      </c>
      <c r="NW7">
        <v>19</v>
      </c>
      <c r="NX7">
        <v>20</v>
      </c>
      <c r="NY7">
        <v>21</v>
      </c>
      <c r="NZ7">
        <v>22</v>
      </c>
      <c r="OA7" s="17">
        <v>23</v>
      </c>
      <c r="OB7">
        <v>24</v>
      </c>
      <c r="OC7">
        <v>25</v>
      </c>
      <c r="OD7">
        <v>26</v>
      </c>
      <c r="OE7">
        <v>27</v>
      </c>
      <c r="OF7">
        <v>28</v>
      </c>
      <c r="OG7">
        <v>29</v>
      </c>
      <c r="OH7">
        <v>30</v>
      </c>
      <c r="OI7">
        <v>31</v>
      </c>
      <c r="OJ7" s="23">
        <v>1</v>
      </c>
      <c r="OK7" s="23">
        <v>2</v>
      </c>
      <c r="OL7" s="23">
        <v>3</v>
      </c>
      <c r="OM7" s="23">
        <v>4</v>
      </c>
      <c r="ON7" s="23">
        <v>5</v>
      </c>
      <c r="OO7" s="23">
        <v>6</v>
      </c>
      <c r="OP7" s="23">
        <v>7</v>
      </c>
      <c r="OQ7" s="23">
        <v>8</v>
      </c>
      <c r="OR7" s="23">
        <v>9</v>
      </c>
      <c r="OS7" s="23">
        <v>10</v>
      </c>
      <c r="OT7" s="23">
        <v>11</v>
      </c>
      <c r="OU7" s="23">
        <v>12</v>
      </c>
      <c r="OV7" s="23">
        <v>13</v>
      </c>
      <c r="OW7" s="23">
        <v>14</v>
      </c>
      <c r="OX7" s="23">
        <v>15</v>
      </c>
      <c r="OY7" s="23">
        <v>16</v>
      </c>
      <c r="OZ7" s="23">
        <v>17</v>
      </c>
      <c r="PA7" s="23">
        <v>18</v>
      </c>
      <c r="PB7" s="23">
        <v>19</v>
      </c>
      <c r="PC7" s="23">
        <v>20</v>
      </c>
      <c r="PD7" s="23">
        <v>21</v>
      </c>
      <c r="PE7" s="23">
        <v>22</v>
      </c>
      <c r="PF7" s="23">
        <v>23</v>
      </c>
      <c r="PG7" s="23">
        <v>24</v>
      </c>
      <c r="PH7" s="23">
        <v>25</v>
      </c>
      <c r="PI7" s="23">
        <v>26</v>
      </c>
      <c r="PJ7" s="23">
        <v>27</v>
      </c>
      <c r="PK7" s="23">
        <v>28</v>
      </c>
      <c r="PL7" s="23">
        <v>29</v>
      </c>
      <c r="PM7">
        <v>1</v>
      </c>
      <c r="PN7">
        <v>2</v>
      </c>
      <c r="PO7">
        <v>3</v>
      </c>
      <c r="PP7">
        <v>4</v>
      </c>
      <c r="PQ7">
        <v>5</v>
      </c>
      <c r="PR7">
        <v>6</v>
      </c>
      <c r="PS7">
        <v>7</v>
      </c>
      <c r="PT7">
        <v>8</v>
      </c>
      <c r="PU7">
        <v>9</v>
      </c>
      <c r="PV7">
        <v>10</v>
      </c>
      <c r="PW7">
        <v>11</v>
      </c>
      <c r="PX7">
        <v>12</v>
      </c>
      <c r="PY7">
        <v>13</v>
      </c>
      <c r="PZ7">
        <v>14</v>
      </c>
      <c r="QA7">
        <v>15</v>
      </c>
      <c r="QB7">
        <v>16</v>
      </c>
      <c r="QC7">
        <v>17</v>
      </c>
      <c r="QD7">
        <v>18</v>
      </c>
      <c r="QE7">
        <v>19</v>
      </c>
      <c r="QF7">
        <v>20</v>
      </c>
      <c r="QG7">
        <v>21</v>
      </c>
      <c r="QH7">
        <v>22</v>
      </c>
      <c r="QI7">
        <v>23</v>
      </c>
      <c r="QJ7">
        <v>24</v>
      </c>
      <c r="QK7">
        <v>25</v>
      </c>
      <c r="QL7">
        <v>26</v>
      </c>
      <c r="QM7">
        <v>27</v>
      </c>
      <c r="QN7">
        <v>28</v>
      </c>
      <c r="QO7">
        <v>29</v>
      </c>
      <c r="QP7">
        <v>30</v>
      </c>
      <c r="QQ7">
        <v>31</v>
      </c>
    </row>
    <row r="8" spans="1:460" ht="15" customHeight="1">
      <c r="A8" s="22"/>
      <c r="B8" s="19">
        <v>4</v>
      </c>
      <c r="C8" s="26" t="s">
        <v>53</v>
      </c>
      <c r="D8" s="23" t="s">
        <v>4</v>
      </c>
      <c r="E8" s="23" t="s">
        <v>5</v>
      </c>
      <c r="F8" s="23" t="s">
        <v>6</v>
      </c>
      <c r="G8" s="23" t="s">
        <v>7</v>
      </c>
      <c r="H8" s="23" t="s">
        <v>2</v>
      </c>
      <c r="I8" s="23" t="s">
        <v>0</v>
      </c>
      <c r="J8" s="23" t="s">
        <v>3</v>
      </c>
      <c r="K8" s="23" t="s">
        <v>4</v>
      </c>
      <c r="L8" s="23" t="s">
        <v>5</v>
      </c>
      <c r="M8" s="23" t="s">
        <v>6</v>
      </c>
      <c r="N8" s="23" t="s">
        <v>7</v>
      </c>
      <c r="O8" s="23" t="s">
        <v>2</v>
      </c>
      <c r="P8" s="26" t="s">
        <v>52</v>
      </c>
      <c r="Q8" s="23" t="s">
        <v>3</v>
      </c>
      <c r="R8" s="23" t="s">
        <v>4</v>
      </c>
      <c r="S8" s="23" t="s">
        <v>5</v>
      </c>
      <c r="T8" s="23" t="s">
        <v>6</v>
      </c>
      <c r="U8" s="23" t="s">
        <v>7</v>
      </c>
      <c r="V8" s="23" t="s">
        <v>2</v>
      </c>
      <c r="W8" s="23" t="s">
        <v>0</v>
      </c>
      <c r="X8" s="23" t="s">
        <v>3</v>
      </c>
      <c r="Y8" s="23" t="s">
        <v>4</v>
      </c>
      <c r="Z8" s="23" t="s">
        <v>5</v>
      </c>
      <c r="AA8" s="23" t="s">
        <v>6</v>
      </c>
      <c r="AB8" s="23" t="s">
        <v>7</v>
      </c>
      <c r="AC8" s="23" t="s">
        <v>2</v>
      </c>
      <c r="AD8" s="23" t="s">
        <v>0</v>
      </c>
      <c r="AE8" s="23" t="s">
        <v>3</v>
      </c>
      <c r="AF8" s="23" t="s">
        <v>4</v>
      </c>
      <c r="AG8" s="23" t="s">
        <v>5</v>
      </c>
      <c r="AH8" t="s">
        <v>6</v>
      </c>
      <c r="AI8" t="s">
        <v>7</v>
      </c>
      <c r="AJ8" t="s">
        <v>2</v>
      </c>
      <c r="AK8" t="s">
        <v>0</v>
      </c>
      <c r="AL8" t="s">
        <v>3</v>
      </c>
      <c r="AM8" t="s">
        <v>4</v>
      </c>
      <c r="AN8" t="s">
        <v>5</v>
      </c>
      <c r="AO8" t="s">
        <v>6</v>
      </c>
      <c r="AP8" t="s">
        <v>7</v>
      </c>
      <c r="AQ8" t="s">
        <v>2</v>
      </c>
      <c r="AR8" s="17" t="s">
        <v>52</v>
      </c>
      <c r="AS8" t="s">
        <v>3</v>
      </c>
      <c r="AT8" t="s">
        <v>4</v>
      </c>
      <c r="AU8" t="s">
        <v>5</v>
      </c>
      <c r="AV8" t="s">
        <v>6</v>
      </c>
      <c r="AW8" t="s">
        <v>7</v>
      </c>
      <c r="AX8" t="s">
        <v>2</v>
      </c>
      <c r="AY8" t="s">
        <v>0</v>
      </c>
      <c r="AZ8" t="s">
        <v>3</v>
      </c>
      <c r="BA8" t="s">
        <v>4</v>
      </c>
      <c r="BB8" t="s">
        <v>5</v>
      </c>
      <c r="BC8" t="s">
        <v>6</v>
      </c>
      <c r="BD8" t="s">
        <v>7</v>
      </c>
      <c r="BE8" t="s">
        <v>2</v>
      </c>
      <c r="BF8" t="s">
        <v>0</v>
      </c>
      <c r="BG8" t="s">
        <v>3</v>
      </c>
      <c r="BH8" t="s">
        <v>4</v>
      </c>
      <c r="BI8" t="s">
        <v>5</v>
      </c>
      <c r="BK8" s="23" t="s">
        <v>6</v>
      </c>
      <c r="BL8" s="23" t="s">
        <v>7</v>
      </c>
      <c r="BM8" s="23" t="s">
        <v>2</v>
      </c>
      <c r="BN8" s="23" t="s">
        <v>0</v>
      </c>
      <c r="BO8" s="23" t="s">
        <v>3</v>
      </c>
      <c r="BP8" s="23" t="s">
        <v>4</v>
      </c>
      <c r="BQ8" s="23" t="s">
        <v>5</v>
      </c>
      <c r="BR8" s="23" t="s">
        <v>6</v>
      </c>
      <c r="BS8" s="23" t="s">
        <v>7</v>
      </c>
      <c r="BT8" s="23" t="s">
        <v>2</v>
      </c>
      <c r="BU8" s="23" t="s">
        <v>0</v>
      </c>
      <c r="BV8" s="23" t="s">
        <v>3</v>
      </c>
      <c r="BW8" s="23" t="s">
        <v>4</v>
      </c>
      <c r="BX8" s="23" t="s">
        <v>5</v>
      </c>
      <c r="BY8" s="23" t="s">
        <v>6</v>
      </c>
      <c r="BZ8" s="23" t="s">
        <v>7</v>
      </c>
      <c r="CA8" s="23" t="s">
        <v>2</v>
      </c>
      <c r="CB8" s="23" t="s">
        <v>0</v>
      </c>
      <c r="CC8" s="23" t="s">
        <v>3</v>
      </c>
      <c r="CD8" s="23" t="s">
        <v>4</v>
      </c>
      <c r="CE8" s="26" t="s">
        <v>55</v>
      </c>
      <c r="CF8" s="23" t="s">
        <v>6</v>
      </c>
      <c r="CG8" s="23" t="s">
        <v>7</v>
      </c>
      <c r="CH8" s="23" t="s">
        <v>2</v>
      </c>
      <c r="CI8" s="23" t="s">
        <v>0</v>
      </c>
      <c r="CJ8" s="23" t="s">
        <v>3</v>
      </c>
      <c r="CK8" s="23" t="s">
        <v>4</v>
      </c>
      <c r="CL8" s="23" t="s">
        <v>5</v>
      </c>
      <c r="CM8" s="23" t="s">
        <v>6</v>
      </c>
      <c r="CN8" s="23" t="s">
        <v>7</v>
      </c>
      <c r="CO8" s="23" t="s">
        <v>2</v>
      </c>
      <c r="CP8" t="s">
        <v>0</v>
      </c>
      <c r="CQ8" t="s">
        <v>3</v>
      </c>
      <c r="CR8" t="s">
        <v>4</v>
      </c>
      <c r="CS8" t="s">
        <v>5</v>
      </c>
      <c r="CT8" t="s">
        <v>6</v>
      </c>
      <c r="CU8" t="s">
        <v>7</v>
      </c>
      <c r="CV8" t="s">
        <v>2</v>
      </c>
      <c r="CW8" t="s">
        <v>0</v>
      </c>
      <c r="CX8" t="s">
        <v>3</v>
      </c>
      <c r="CY8" t="s">
        <v>4</v>
      </c>
      <c r="CZ8" t="s">
        <v>5</v>
      </c>
      <c r="DA8" t="s">
        <v>6</v>
      </c>
      <c r="DB8" t="s">
        <v>7</v>
      </c>
      <c r="DC8" t="s">
        <v>2</v>
      </c>
      <c r="DD8" t="s">
        <v>0</v>
      </c>
      <c r="DE8" t="s">
        <v>3</v>
      </c>
      <c r="DF8" t="s">
        <v>4</v>
      </c>
      <c r="DG8" t="s">
        <v>5</v>
      </c>
      <c r="DH8" t="s">
        <v>6</v>
      </c>
      <c r="DI8" t="s">
        <v>7</v>
      </c>
      <c r="DJ8" t="s">
        <v>2</v>
      </c>
      <c r="DK8" t="s">
        <v>0</v>
      </c>
      <c r="DL8" t="s">
        <v>3</v>
      </c>
      <c r="DM8" t="s">
        <v>4</v>
      </c>
      <c r="DN8" t="s">
        <v>5</v>
      </c>
      <c r="DO8" t="s">
        <v>6</v>
      </c>
      <c r="DP8" t="s">
        <v>7</v>
      </c>
      <c r="DQ8" t="s">
        <v>2</v>
      </c>
      <c r="DR8" s="17" t="s">
        <v>52</v>
      </c>
      <c r="DS8" t="s">
        <v>3</v>
      </c>
      <c r="DT8" s="23" t="s">
        <v>4</v>
      </c>
      <c r="DU8" s="23" t="s">
        <v>5</v>
      </c>
      <c r="DV8" s="52" t="s">
        <v>56</v>
      </c>
      <c r="DW8" s="26" t="s">
        <v>36</v>
      </c>
      <c r="DX8" s="52" t="s">
        <v>35</v>
      </c>
      <c r="DY8" s="52" t="s">
        <v>52</v>
      </c>
      <c r="DZ8" s="23" t="s">
        <v>3</v>
      </c>
      <c r="EA8" s="23" t="s">
        <v>4</v>
      </c>
      <c r="EB8" s="23" t="s">
        <v>5</v>
      </c>
      <c r="EC8" s="23" t="s">
        <v>6</v>
      </c>
      <c r="ED8" s="23" t="s">
        <v>7</v>
      </c>
      <c r="EE8" s="23" t="s">
        <v>2</v>
      </c>
      <c r="EF8" s="23" t="s">
        <v>0</v>
      </c>
      <c r="EG8" s="23" t="s">
        <v>3</v>
      </c>
      <c r="EH8" s="23" t="s">
        <v>4</v>
      </c>
      <c r="EI8" s="23" t="s">
        <v>5</v>
      </c>
      <c r="EJ8" s="23" t="s">
        <v>6</v>
      </c>
      <c r="EK8" s="23" t="s">
        <v>7</v>
      </c>
      <c r="EL8" s="23" t="s">
        <v>2</v>
      </c>
      <c r="EM8" s="23" t="s">
        <v>0</v>
      </c>
      <c r="EN8" s="23" t="s">
        <v>3</v>
      </c>
      <c r="EO8" s="23" t="s">
        <v>4</v>
      </c>
      <c r="EP8" s="23" t="s">
        <v>5</v>
      </c>
      <c r="EQ8" s="23" t="s">
        <v>6</v>
      </c>
      <c r="ER8" s="23" t="s">
        <v>7</v>
      </c>
      <c r="ES8" s="23" t="s">
        <v>2</v>
      </c>
      <c r="ET8" s="23" t="s">
        <v>0</v>
      </c>
      <c r="EU8" s="23" t="s">
        <v>3</v>
      </c>
      <c r="EV8" s="23" t="s">
        <v>4</v>
      </c>
      <c r="EW8" s="23" t="s">
        <v>5</v>
      </c>
      <c r="EX8" s="23" t="s">
        <v>6</v>
      </c>
      <c r="EY8" t="s">
        <v>7</v>
      </c>
      <c r="EZ8" t="s">
        <v>2</v>
      </c>
      <c r="FA8" t="s">
        <v>0</v>
      </c>
      <c r="FB8" t="s">
        <v>3</v>
      </c>
      <c r="FC8" t="s">
        <v>4</v>
      </c>
      <c r="FD8" t="s">
        <v>5</v>
      </c>
      <c r="FE8" t="s">
        <v>6</v>
      </c>
      <c r="FF8" t="s">
        <v>7</v>
      </c>
      <c r="FG8" t="s">
        <v>2</v>
      </c>
      <c r="FH8" t="s">
        <v>0</v>
      </c>
      <c r="FI8" t="s">
        <v>3</v>
      </c>
      <c r="FJ8" t="s">
        <v>4</v>
      </c>
      <c r="FK8" t="s">
        <v>5</v>
      </c>
      <c r="FL8" t="s">
        <v>6</v>
      </c>
      <c r="FM8" t="s">
        <v>7</v>
      </c>
      <c r="FN8" t="s">
        <v>2</v>
      </c>
      <c r="FO8" t="s">
        <v>0</v>
      </c>
      <c r="FP8" t="s">
        <v>3</v>
      </c>
      <c r="FQ8" t="s">
        <v>4</v>
      </c>
      <c r="FR8" t="s">
        <v>5</v>
      </c>
      <c r="FS8" t="s">
        <v>6</v>
      </c>
      <c r="FT8" t="s">
        <v>7</v>
      </c>
      <c r="FU8" t="s">
        <v>2</v>
      </c>
      <c r="FV8" t="s">
        <v>0</v>
      </c>
      <c r="FW8" t="s">
        <v>3</v>
      </c>
      <c r="FX8" t="s">
        <v>4</v>
      </c>
      <c r="FY8" t="s">
        <v>5</v>
      </c>
      <c r="FZ8" t="s">
        <v>6</v>
      </c>
      <c r="GA8" t="s">
        <v>7</v>
      </c>
      <c r="GB8" t="s">
        <v>2</v>
      </c>
      <c r="GC8" s="23" t="s">
        <v>0</v>
      </c>
      <c r="GD8" s="23" t="s">
        <v>3</v>
      </c>
      <c r="GE8" s="23" t="s">
        <v>4</v>
      </c>
      <c r="GF8" s="23" t="s">
        <v>5</v>
      </c>
      <c r="GG8" s="23" t="s">
        <v>6</v>
      </c>
      <c r="GH8" s="23" t="s">
        <v>7</v>
      </c>
      <c r="GI8" s="23" t="s">
        <v>2</v>
      </c>
      <c r="GJ8" s="23" t="s">
        <v>0</v>
      </c>
      <c r="GK8" s="23" t="s">
        <v>3</v>
      </c>
      <c r="GL8" s="23" t="s">
        <v>4</v>
      </c>
      <c r="GM8" s="23" t="s">
        <v>5</v>
      </c>
      <c r="GN8" s="23" t="s">
        <v>6</v>
      </c>
      <c r="GO8" s="23" t="s">
        <v>7</v>
      </c>
      <c r="GP8" s="23" t="s">
        <v>2</v>
      </c>
      <c r="GQ8" s="26" t="s">
        <v>52</v>
      </c>
      <c r="GR8" s="23" t="s">
        <v>3</v>
      </c>
      <c r="GS8" s="23" t="s">
        <v>4</v>
      </c>
      <c r="GT8" s="23" t="s">
        <v>5</v>
      </c>
      <c r="GU8" s="23" t="s">
        <v>6</v>
      </c>
      <c r="GV8" s="23" t="s">
        <v>7</v>
      </c>
      <c r="GW8" s="23" t="s">
        <v>2</v>
      </c>
      <c r="GX8" s="23" t="s">
        <v>0</v>
      </c>
      <c r="GY8" s="23" t="s">
        <v>3</v>
      </c>
      <c r="GZ8" s="23" t="s">
        <v>4</v>
      </c>
      <c r="HA8" s="23" t="s">
        <v>5</v>
      </c>
      <c r="HB8" s="23" t="s">
        <v>6</v>
      </c>
      <c r="HC8" s="23" t="s">
        <v>7</v>
      </c>
      <c r="HD8" s="23" t="s">
        <v>2</v>
      </c>
      <c r="HE8" s="23" t="s">
        <v>0</v>
      </c>
      <c r="HF8" s="23" t="s">
        <v>3</v>
      </c>
      <c r="HG8" s="23" t="s">
        <v>4</v>
      </c>
      <c r="HH8" t="s">
        <v>5</v>
      </c>
      <c r="HI8" t="s">
        <v>6</v>
      </c>
      <c r="HJ8" t="s">
        <v>7</v>
      </c>
      <c r="HK8" t="s">
        <v>2</v>
      </c>
      <c r="HL8" t="s">
        <v>0</v>
      </c>
      <c r="HM8" t="s">
        <v>3</v>
      </c>
      <c r="HN8" t="s">
        <v>4</v>
      </c>
      <c r="HO8" t="s">
        <v>5</v>
      </c>
      <c r="HP8" t="s">
        <v>6</v>
      </c>
      <c r="HQ8" t="s">
        <v>7</v>
      </c>
      <c r="HR8" s="17" t="s">
        <v>35</v>
      </c>
      <c r="HS8" s="17" t="s">
        <v>52</v>
      </c>
      <c r="HT8" s="70" t="s">
        <v>53</v>
      </c>
      <c r="HU8" s="70" t="s">
        <v>54</v>
      </c>
      <c r="HV8" s="70" t="s">
        <v>55</v>
      </c>
      <c r="HW8" t="s">
        <v>6</v>
      </c>
      <c r="HX8" t="s">
        <v>7</v>
      </c>
      <c r="HY8" t="s">
        <v>2</v>
      </c>
      <c r="HZ8" t="s">
        <v>0</v>
      </c>
      <c r="IA8" t="s">
        <v>3</v>
      </c>
      <c r="IB8" t="s">
        <v>4</v>
      </c>
      <c r="IC8" t="s">
        <v>5</v>
      </c>
      <c r="ID8" t="s">
        <v>6</v>
      </c>
      <c r="IE8" t="s">
        <v>7</v>
      </c>
      <c r="IF8" t="s">
        <v>2</v>
      </c>
      <c r="IG8" t="s">
        <v>0</v>
      </c>
      <c r="IH8" t="s">
        <v>3</v>
      </c>
      <c r="II8" t="s">
        <v>4</v>
      </c>
      <c r="IJ8" t="s">
        <v>5</v>
      </c>
      <c r="IK8" t="s">
        <v>6</v>
      </c>
      <c r="IL8" t="s">
        <v>7</v>
      </c>
      <c r="IM8" s="23" t="s">
        <v>2</v>
      </c>
      <c r="IN8" s="23" t="s">
        <v>0</v>
      </c>
      <c r="IO8" s="23" t="s">
        <v>3</v>
      </c>
      <c r="IP8" s="23" t="s">
        <v>4</v>
      </c>
      <c r="IQ8" s="23" t="s">
        <v>5</v>
      </c>
      <c r="IR8" s="23" t="s">
        <v>6</v>
      </c>
      <c r="IS8" s="23" t="s">
        <v>7</v>
      </c>
      <c r="IT8" s="23" t="s">
        <v>2</v>
      </c>
      <c r="IU8" s="23" t="s">
        <v>0</v>
      </c>
      <c r="IV8" s="23" t="s">
        <v>3</v>
      </c>
      <c r="IW8" s="23" t="s">
        <v>4</v>
      </c>
      <c r="IX8" s="23" t="s">
        <v>5</v>
      </c>
      <c r="IY8" s="23" t="s">
        <v>6</v>
      </c>
      <c r="IZ8" s="23" t="s">
        <v>7</v>
      </c>
      <c r="JA8" s="23" t="s">
        <v>2</v>
      </c>
      <c r="JB8" s="26" t="s">
        <v>52</v>
      </c>
      <c r="JC8" s="23" t="s">
        <v>3</v>
      </c>
      <c r="JD8" s="23" t="s">
        <v>4</v>
      </c>
      <c r="JE8" s="23" t="s">
        <v>5</v>
      </c>
      <c r="JF8" s="23" t="s">
        <v>6</v>
      </c>
      <c r="JG8" s="23" t="s">
        <v>7</v>
      </c>
      <c r="JH8" s="23" t="s">
        <v>2</v>
      </c>
      <c r="JI8" s="26" t="s">
        <v>52</v>
      </c>
      <c r="JJ8" s="23" t="s">
        <v>3</v>
      </c>
      <c r="JK8" s="23" t="s">
        <v>4</v>
      </c>
      <c r="JL8" s="23" t="s">
        <v>5</v>
      </c>
      <c r="JM8" s="23" t="s">
        <v>6</v>
      </c>
      <c r="JN8" s="23" t="s">
        <v>7</v>
      </c>
      <c r="JO8" s="23" t="s">
        <v>2</v>
      </c>
      <c r="JP8" s="23" t="s">
        <v>0</v>
      </c>
      <c r="JQ8" t="s">
        <v>3</v>
      </c>
      <c r="JR8" t="s">
        <v>4</v>
      </c>
      <c r="JS8" t="s">
        <v>5</v>
      </c>
      <c r="JT8" t="s">
        <v>6</v>
      </c>
      <c r="JU8" t="s">
        <v>7</v>
      </c>
      <c r="JV8" t="s">
        <v>2</v>
      </c>
      <c r="JW8" t="s">
        <v>0</v>
      </c>
      <c r="JX8" t="s">
        <v>3</v>
      </c>
      <c r="JY8" t="s">
        <v>4</v>
      </c>
      <c r="JZ8" t="s">
        <v>5</v>
      </c>
      <c r="KA8" t="s">
        <v>6</v>
      </c>
      <c r="KB8" t="s">
        <v>7</v>
      </c>
      <c r="KC8" t="s">
        <v>2</v>
      </c>
      <c r="KD8" s="17" t="s">
        <v>52</v>
      </c>
      <c r="KE8" t="s">
        <v>3</v>
      </c>
      <c r="KF8" t="s">
        <v>4</v>
      </c>
      <c r="KG8" t="s">
        <v>5</v>
      </c>
      <c r="KH8" t="s">
        <v>6</v>
      </c>
      <c r="KI8" t="s">
        <v>7</v>
      </c>
      <c r="KJ8" t="s">
        <v>2</v>
      </c>
      <c r="KK8" t="s">
        <v>0</v>
      </c>
      <c r="KL8" t="s">
        <v>3</v>
      </c>
      <c r="KM8" t="s">
        <v>4</v>
      </c>
      <c r="KN8" t="s">
        <v>5</v>
      </c>
      <c r="KO8" t="s">
        <v>6</v>
      </c>
      <c r="KP8" t="s">
        <v>7</v>
      </c>
      <c r="KQ8" t="s">
        <v>2</v>
      </c>
      <c r="KR8" t="s">
        <v>0</v>
      </c>
      <c r="KS8" t="s">
        <v>3</v>
      </c>
      <c r="KT8" t="s">
        <v>4</v>
      </c>
      <c r="KU8" t="s">
        <v>5</v>
      </c>
      <c r="KV8" s="23" t="s">
        <v>6</v>
      </c>
      <c r="KW8" s="23" t="s">
        <v>7</v>
      </c>
      <c r="KX8" s="52" t="s">
        <v>35</v>
      </c>
      <c r="KY8" s="26" t="s">
        <v>52</v>
      </c>
      <c r="KZ8" s="23" t="s">
        <v>3</v>
      </c>
      <c r="LA8" s="23" t="s">
        <v>4</v>
      </c>
      <c r="LB8" s="23" t="s">
        <v>5</v>
      </c>
      <c r="LC8" s="23" t="s">
        <v>6</v>
      </c>
      <c r="LD8" s="23" t="s">
        <v>7</v>
      </c>
      <c r="LE8" s="23" t="s">
        <v>2</v>
      </c>
      <c r="LF8" s="23" t="s">
        <v>0</v>
      </c>
      <c r="LG8" s="23" t="s">
        <v>3</v>
      </c>
      <c r="LH8" s="23" t="s">
        <v>4</v>
      </c>
      <c r="LI8" s="23" t="s">
        <v>5</v>
      </c>
      <c r="LJ8" s="23" t="s">
        <v>6</v>
      </c>
      <c r="LK8" s="23" t="s">
        <v>7</v>
      </c>
      <c r="LL8" s="23" t="s">
        <v>2</v>
      </c>
      <c r="LM8" s="23" t="s">
        <v>0</v>
      </c>
      <c r="LN8" s="23" t="s">
        <v>3</v>
      </c>
      <c r="LO8" s="23" t="s">
        <v>4</v>
      </c>
      <c r="LP8" s="23" t="s">
        <v>5</v>
      </c>
      <c r="LQ8" s="23" t="s">
        <v>6</v>
      </c>
      <c r="LR8" s="26" t="s">
        <v>36</v>
      </c>
      <c r="LS8" s="23" t="s">
        <v>2</v>
      </c>
      <c r="LT8" s="23" t="s">
        <v>0</v>
      </c>
      <c r="LU8" s="23" t="s">
        <v>3</v>
      </c>
      <c r="LV8" s="23" t="s">
        <v>4</v>
      </c>
      <c r="LW8" s="23" t="s">
        <v>5</v>
      </c>
      <c r="LX8" s="82" t="s">
        <v>6</v>
      </c>
      <c r="LY8" s="82" t="s">
        <v>7</v>
      </c>
      <c r="LZ8" t="s">
        <v>2</v>
      </c>
      <c r="MA8" t="s">
        <v>0</v>
      </c>
      <c r="MB8" t="s">
        <v>3</v>
      </c>
      <c r="MC8" t="s">
        <v>4</v>
      </c>
      <c r="MD8" t="s">
        <v>5</v>
      </c>
      <c r="ME8" t="s">
        <v>6</v>
      </c>
      <c r="MF8" t="s">
        <v>7</v>
      </c>
      <c r="MG8" t="s">
        <v>2</v>
      </c>
      <c r="MH8" t="s">
        <v>0</v>
      </c>
      <c r="MI8" t="s">
        <v>3</v>
      </c>
      <c r="MJ8" t="s">
        <v>4</v>
      </c>
      <c r="MK8" t="s">
        <v>5</v>
      </c>
      <c r="ML8" t="s">
        <v>6</v>
      </c>
      <c r="MM8" t="s">
        <v>7</v>
      </c>
      <c r="MN8" t="s">
        <v>2</v>
      </c>
      <c r="MO8" t="s">
        <v>0</v>
      </c>
      <c r="MP8" t="s">
        <v>3</v>
      </c>
      <c r="MQ8" t="s">
        <v>4</v>
      </c>
      <c r="MR8" t="s">
        <v>5</v>
      </c>
      <c r="MS8" t="s">
        <v>6</v>
      </c>
      <c r="MT8" t="s">
        <v>7</v>
      </c>
      <c r="MU8" t="s">
        <v>2</v>
      </c>
      <c r="MV8" t="s">
        <v>0</v>
      </c>
      <c r="MW8" t="s">
        <v>3</v>
      </c>
      <c r="MX8" t="s">
        <v>4</v>
      </c>
      <c r="MY8" t="s">
        <v>5</v>
      </c>
      <c r="MZ8" t="s">
        <v>6</v>
      </c>
      <c r="NA8" t="s">
        <v>7</v>
      </c>
      <c r="NB8" s="70" t="s">
        <v>2</v>
      </c>
      <c r="NC8" s="73" t="s">
        <v>52</v>
      </c>
      <c r="ND8" s="71" t="s">
        <v>53</v>
      </c>
      <c r="NE8" s="70" t="s">
        <v>54</v>
      </c>
      <c r="NF8" s="70" t="s">
        <v>55</v>
      </c>
      <c r="NG8" s="70" t="s">
        <v>56</v>
      </c>
      <c r="NH8" t="s">
        <v>7</v>
      </c>
      <c r="NI8" t="s">
        <v>2</v>
      </c>
      <c r="NJ8" t="s">
        <v>0</v>
      </c>
      <c r="NK8" t="s">
        <v>3</v>
      </c>
      <c r="NL8" t="s">
        <v>4</v>
      </c>
      <c r="NM8" t="s">
        <v>5</v>
      </c>
      <c r="NN8" t="s">
        <v>6</v>
      </c>
      <c r="NO8" t="s">
        <v>7</v>
      </c>
      <c r="NP8" t="s">
        <v>2</v>
      </c>
      <c r="NQ8" s="77" t="s">
        <v>52</v>
      </c>
      <c r="NR8" t="s">
        <v>3</v>
      </c>
      <c r="NS8" t="s">
        <v>4</v>
      </c>
      <c r="NT8" t="s">
        <v>5</v>
      </c>
      <c r="NU8" t="s">
        <v>6</v>
      </c>
      <c r="NV8" t="s">
        <v>7</v>
      </c>
      <c r="NW8" t="s">
        <v>2</v>
      </c>
      <c r="NX8" t="s">
        <v>0</v>
      </c>
      <c r="NY8" t="s">
        <v>3</v>
      </c>
      <c r="NZ8" t="s">
        <v>4</v>
      </c>
      <c r="OA8" t="s">
        <v>5</v>
      </c>
      <c r="OB8" t="s">
        <v>6</v>
      </c>
      <c r="OC8" t="s">
        <v>7</v>
      </c>
      <c r="OD8" t="s">
        <v>2</v>
      </c>
      <c r="OE8" t="s">
        <v>0</v>
      </c>
      <c r="OF8" t="s">
        <v>3</v>
      </c>
      <c r="OG8" t="s">
        <v>4</v>
      </c>
      <c r="OH8" t="s">
        <v>5</v>
      </c>
      <c r="OI8" t="s">
        <v>6</v>
      </c>
      <c r="OJ8" s="23" t="s">
        <v>7</v>
      </c>
      <c r="OK8" s="23" t="s">
        <v>2</v>
      </c>
      <c r="OL8" s="23" t="s">
        <v>0</v>
      </c>
      <c r="OM8" s="23" t="s">
        <v>3</v>
      </c>
      <c r="ON8" s="23" t="s">
        <v>4</v>
      </c>
      <c r="OO8" s="23" t="s">
        <v>5</v>
      </c>
      <c r="OP8" s="23" t="s">
        <v>6</v>
      </c>
      <c r="OQ8" s="23" t="s">
        <v>7</v>
      </c>
      <c r="OR8" s="23" t="s">
        <v>2</v>
      </c>
      <c r="OS8" s="23" t="s">
        <v>0</v>
      </c>
      <c r="OT8" s="52" t="s">
        <v>53</v>
      </c>
      <c r="OU8" s="23" t="s">
        <v>4</v>
      </c>
      <c r="OV8" s="23" t="s">
        <v>5</v>
      </c>
      <c r="OW8" s="23" t="s">
        <v>6</v>
      </c>
      <c r="OX8" s="23" t="s">
        <v>7</v>
      </c>
      <c r="OY8" s="23" t="s">
        <v>2</v>
      </c>
      <c r="OZ8" s="23" t="s">
        <v>0</v>
      </c>
      <c r="PA8" s="23" t="s">
        <v>3</v>
      </c>
      <c r="PB8" s="23" t="s">
        <v>4</v>
      </c>
      <c r="PC8" s="23" t="s">
        <v>5</v>
      </c>
      <c r="PD8" s="23" t="s">
        <v>6</v>
      </c>
      <c r="PE8" s="23" t="s">
        <v>7</v>
      </c>
      <c r="PF8" s="23" t="s">
        <v>2</v>
      </c>
      <c r="PG8" s="23" t="s">
        <v>0</v>
      </c>
      <c r="PH8" s="23" t="s">
        <v>3</v>
      </c>
      <c r="PI8" s="23" t="s">
        <v>4</v>
      </c>
      <c r="PJ8" s="23" t="s">
        <v>5</v>
      </c>
      <c r="PK8" s="23" t="s">
        <v>6</v>
      </c>
      <c r="PL8" s="23" t="s">
        <v>7</v>
      </c>
      <c r="PM8" t="s">
        <v>2</v>
      </c>
      <c r="PN8" t="s">
        <v>0</v>
      </c>
      <c r="PO8" t="s">
        <v>3</v>
      </c>
      <c r="PP8" t="s">
        <v>4</v>
      </c>
      <c r="PQ8" t="s">
        <v>5</v>
      </c>
      <c r="PR8" t="s">
        <v>6</v>
      </c>
      <c r="PS8" t="s">
        <v>7</v>
      </c>
      <c r="PT8" t="s">
        <v>2</v>
      </c>
      <c r="PU8" t="s">
        <v>0</v>
      </c>
      <c r="PV8" t="s">
        <v>3</v>
      </c>
      <c r="PW8" t="s">
        <v>4</v>
      </c>
      <c r="PX8" t="s">
        <v>5</v>
      </c>
      <c r="PY8" t="s">
        <v>6</v>
      </c>
      <c r="PZ8" t="s">
        <v>7</v>
      </c>
      <c r="QA8" t="s">
        <v>2</v>
      </c>
      <c r="QB8" t="s">
        <v>0</v>
      </c>
      <c r="QC8" t="s">
        <v>3</v>
      </c>
      <c r="QD8" t="s">
        <v>4</v>
      </c>
      <c r="QE8" t="s">
        <v>5</v>
      </c>
      <c r="QF8" s="77" t="s">
        <v>56</v>
      </c>
      <c r="QG8" t="s">
        <v>7</v>
      </c>
      <c r="QH8" t="s">
        <v>2</v>
      </c>
      <c r="QI8" t="s">
        <v>0</v>
      </c>
      <c r="QJ8" t="s">
        <v>3</v>
      </c>
      <c r="QK8" t="s">
        <v>4</v>
      </c>
      <c r="QL8" t="s">
        <v>5</v>
      </c>
      <c r="QM8" t="s">
        <v>6</v>
      </c>
      <c r="QN8" t="s">
        <v>7</v>
      </c>
      <c r="QO8" t="s">
        <v>2</v>
      </c>
      <c r="QP8" t="s">
        <v>0</v>
      </c>
      <c r="QQ8" t="s">
        <v>3</v>
      </c>
    </row>
    <row r="9" spans="1:460" ht="15" customHeight="1">
      <c r="A9" s="22">
        <v>2020</v>
      </c>
      <c r="B9" s="19">
        <v>5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  <c r="I9">
        <v>7</v>
      </c>
      <c r="J9">
        <v>8</v>
      </c>
      <c r="K9">
        <v>9</v>
      </c>
      <c r="L9">
        <v>10</v>
      </c>
      <c r="M9">
        <v>11</v>
      </c>
      <c r="N9">
        <v>12</v>
      </c>
      <c r="O9">
        <v>13</v>
      </c>
      <c r="P9">
        <v>14</v>
      </c>
      <c r="Q9">
        <v>15</v>
      </c>
      <c r="R9">
        <v>16</v>
      </c>
      <c r="S9">
        <v>17</v>
      </c>
      <c r="T9">
        <v>18</v>
      </c>
      <c r="U9">
        <v>19</v>
      </c>
      <c r="V9">
        <v>20</v>
      </c>
      <c r="W9">
        <v>21</v>
      </c>
      <c r="X9">
        <v>22</v>
      </c>
      <c r="Y9" s="17">
        <v>23</v>
      </c>
      <c r="Z9">
        <v>24</v>
      </c>
      <c r="AA9">
        <v>25</v>
      </c>
      <c r="AB9">
        <v>26</v>
      </c>
      <c r="AC9">
        <v>27</v>
      </c>
      <c r="AD9">
        <v>28</v>
      </c>
      <c r="AE9">
        <v>29</v>
      </c>
      <c r="AF9">
        <v>30</v>
      </c>
      <c r="AG9">
        <v>31</v>
      </c>
      <c r="AH9" s="23">
        <v>1</v>
      </c>
      <c r="AI9" s="23">
        <v>2</v>
      </c>
      <c r="AJ9" s="23">
        <v>3</v>
      </c>
      <c r="AK9" s="23">
        <v>4</v>
      </c>
      <c r="AL9" s="23">
        <v>5</v>
      </c>
      <c r="AM9" s="23">
        <v>6</v>
      </c>
      <c r="AN9" s="23">
        <v>7</v>
      </c>
      <c r="AO9" s="23">
        <v>8</v>
      </c>
      <c r="AP9" s="23">
        <v>9</v>
      </c>
      <c r="AQ9" s="23">
        <v>10</v>
      </c>
      <c r="AR9" s="23">
        <v>11</v>
      </c>
      <c r="AS9" s="23">
        <v>12</v>
      </c>
      <c r="AT9" s="23">
        <v>13</v>
      </c>
      <c r="AU9" s="23">
        <v>14</v>
      </c>
      <c r="AV9" s="23">
        <v>15</v>
      </c>
      <c r="AW9" s="23">
        <v>16</v>
      </c>
      <c r="AX9" s="23">
        <v>17</v>
      </c>
      <c r="AY9" s="23">
        <v>18</v>
      </c>
      <c r="AZ9" s="23">
        <v>19</v>
      </c>
      <c r="BA9" s="23">
        <v>20</v>
      </c>
      <c r="BB9" s="23">
        <v>21</v>
      </c>
      <c r="BC9" s="23">
        <v>22</v>
      </c>
      <c r="BD9" s="23">
        <v>23</v>
      </c>
      <c r="BE9" s="23">
        <v>24</v>
      </c>
      <c r="BF9" s="23">
        <v>25</v>
      </c>
      <c r="BG9" s="23">
        <v>26</v>
      </c>
      <c r="BH9" s="23">
        <v>27</v>
      </c>
      <c r="BI9" s="23">
        <v>28</v>
      </c>
      <c r="BJ9" s="23">
        <v>29</v>
      </c>
      <c r="BK9">
        <v>1</v>
      </c>
      <c r="BL9">
        <v>2</v>
      </c>
      <c r="BM9">
        <v>3</v>
      </c>
      <c r="BN9">
        <v>4</v>
      </c>
      <c r="BO9">
        <v>5</v>
      </c>
      <c r="BP9">
        <v>6</v>
      </c>
      <c r="BQ9">
        <v>7</v>
      </c>
      <c r="BR9">
        <v>8</v>
      </c>
      <c r="BS9">
        <v>9</v>
      </c>
      <c r="BT9">
        <v>10</v>
      </c>
      <c r="BU9">
        <v>11</v>
      </c>
      <c r="BV9">
        <v>12</v>
      </c>
      <c r="BW9">
        <v>13</v>
      </c>
      <c r="BX9">
        <v>14</v>
      </c>
      <c r="BY9">
        <v>15</v>
      </c>
      <c r="BZ9">
        <v>16</v>
      </c>
      <c r="CA9">
        <v>17</v>
      </c>
      <c r="CB9">
        <v>18</v>
      </c>
      <c r="CC9">
        <v>19</v>
      </c>
      <c r="CD9">
        <v>20</v>
      </c>
      <c r="CE9">
        <v>21</v>
      </c>
      <c r="CF9">
        <v>22</v>
      </c>
      <c r="CG9">
        <v>23</v>
      </c>
      <c r="CH9">
        <v>24</v>
      </c>
      <c r="CI9">
        <v>25</v>
      </c>
      <c r="CJ9">
        <v>26</v>
      </c>
      <c r="CK9">
        <v>27</v>
      </c>
      <c r="CL9">
        <v>28</v>
      </c>
      <c r="CM9">
        <v>29</v>
      </c>
      <c r="CN9">
        <v>30</v>
      </c>
      <c r="CO9">
        <v>31</v>
      </c>
      <c r="CP9" s="23">
        <v>1</v>
      </c>
      <c r="CQ9" s="23">
        <v>2</v>
      </c>
      <c r="CR9" s="23">
        <v>3</v>
      </c>
      <c r="CS9" s="23">
        <v>4</v>
      </c>
      <c r="CT9" s="23">
        <v>5</v>
      </c>
      <c r="CU9" s="23">
        <v>6</v>
      </c>
      <c r="CV9" s="23">
        <v>7</v>
      </c>
      <c r="CW9" s="23">
        <v>8</v>
      </c>
      <c r="CX9" s="23">
        <v>9</v>
      </c>
      <c r="CY9" s="23">
        <v>10</v>
      </c>
      <c r="CZ9" s="23">
        <v>11</v>
      </c>
      <c r="DA9" s="23">
        <v>12</v>
      </c>
      <c r="DB9" s="23">
        <v>13</v>
      </c>
      <c r="DC9" s="23">
        <v>14</v>
      </c>
      <c r="DD9" s="23">
        <v>15</v>
      </c>
      <c r="DE9" s="23">
        <v>16</v>
      </c>
      <c r="DF9" s="23">
        <v>17</v>
      </c>
      <c r="DG9" s="23">
        <v>18</v>
      </c>
      <c r="DH9" s="23">
        <v>19</v>
      </c>
      <c r="DI9" s="23">
        <v>20</v>
      </c>
      <c r="DJ9" s="23">
        <v>21</v>
      </c>
      <c r="DK9" s="23">
        <v>22</v>
      </c>
      <c r="DL9" s="23">
        <v>23</v>
      </c>
      <c r="DM9" s="23">
        <v>24</v>
      </c>
      <c r="DN9" s="23">
        <v>25</v>
      </c>
      <c r="DO9" s="23">
        <v>26</v>
      </c>
      <c r="DP9" s="23">
        <v>27</v>
      </c>
      <c r="DQ9" s="23">
        <v>28</v>
      </c>
      <c r="DR9" s="23">
        <v>29</v>
      </c>
      <c r="DS9" s="23">
        <v>30</v>
      </c>
      <c r="DT9">
        <v>1</v>
      </c>
      <c r="DU9">
        <v>2</v>
      </c>
      <c r="DV9">
        <v>3</v>
      </c>
      <c r="DW9">
        <v>4</v>
      </c>
      <c r="DX9">
        <v>5</v>
      </c>
      <c r="DY9">
        <v>6</v>
      </c>
      <c r="DZ9">
        <v>7</v>
      </c>
      <c r="EA9">
        <v>8</v>
      </c>
      <c r="EB9">
        <v>9</v>
      </c>
      <c r="EC9">
        <v>10</v>
      </c>
      <c r="ED9">
        <v>11</v>
      </c>
      <c r="EE9">
        <v>12</v>
      </c>
      <c r="EF9">
        <v>13</v>
      </c>
      <c r="EG9">
        <v>14</v>
      </c>
      <c r="EH9">
        <v>15</v>
      </c>
      <c r="EI9">
        <v>16</v>
      </c>
      <c r="EJ9">
        <v>17</v>
      </c>
      <c r="EK9">
        <v>18</v>
      </c>
      <c r="EL9">
        <v>19</v>
      </c>
      <c r="EM9">
        <v>20</v>
      </c>
      <c r="EN9">
        <v>21</v>
      </c>
      <c r="EO9">
        <v>22</v>
      </c>
      <c r="EP9">
        <v>23</v>
      </c>
      <c r="EQ9">
        <v>24</v>
      </c>
      <c r="ER9">
        <v>25</v>
      </c>
      <c r="ES9">
        <v>26</v>
      </c>
      <c r="ET9">
        <v>27</v>
      </c>
      <c r="EU9">
        <v>28</v>
      </c>
      <c r="EV9">
        <v>29</v>
      </c>
      <c r="EW9">
        <v>30</v>
      </c>
      <c r="EX9">
        <v>31</v>
      </c>
      <c r="EY9" s="23">
        <v>1</v>
      </c>
      <c r="EZ9" s="23">
        <v>2</v>
      </c>
      <c r="FA9" s="23">
        <v>3</v>
      </c>
      <c r="FB9" s="23">
        <v>4</v>
      </c>
      <c r="FC9" s="23">
        <v>5</v>
      </c>
      <c r="FD9" s="23">
        <v>6</v>
      </c>
      <c r="FE9" s="23">
        <v>7</v>
      </c>
      <c r="FF9" s="23">
        <v>8</v>
      </c>
      <c r="FG9" s="23">
        <v>9</v>
      </c>
      <c r="FH9" s="23">
        <v>10</v>
      </c>
      <c r="FI9" s="23">
        <v>11</v>
      </c>
      <c r="FJ9" s="23">
        <v>12</v>
      </c>
      <c r="FK9" s="23">
        <v>13</v>
      </c>
      <c r="FL9" s="23">
        <v>14</v>
      </c>
      <c r="FM9" s="23">
        <v>15</v>
      </c>
      <c r="FN9" s="23">
        <v>16</v>
      </c>
      <c r="FO9" s="23">
        <v>17</v>
      </c>
      <c r="FP9" s="23">
        <v>18</v>
      </c>
      <c r="FQ9" s="23">
        <v>19</v>
      </c>
      <c r="FR9" s="23">
        <v>20</v>
      </c>
      <c r="FS9" s="23">
        <v>21</v>
      </c>
      <c r="FT9" s="23">
        <v>22</v>
      </c>
      <c r="FU9" s="23">
        <v>23</v>
      </c>
      <c r="FV9" s="23">
        <v>24</v>
      </c>
      <c r="FW9" s="23">
        <v>25</v>
      </c>
      <c r="FX9" s="23">
        <v>26</v>
      </c>
      <c r="FY9" s="23">
        <v>27</v>
      </c>
      <c r="FZ9" s="23">
        <v>28</v>
      </c>
      <c r="GA9" s="23">
        <v>29</v>
      </c>
      <c r="GB9" s="23">
        <v>30</v>
      </c>
      <c r="GC9">
        <v>1</v>
      </c>
      <c r="GD9">
        <v>2</v>
      </c>
      <c r="GE9">
        <v>3</v>
      </c>
      <c r="GF9">
        <v>4</v>
      </c>
      <c r="GG9">
        <v>5</v>
      </c>
      <c r="GH9">
        <v>6</v>
      </c>
      <c r="GI9">
        <v>7</v>
      </c>
      <c r="GJ9">
        <v>8</v>
      </c>
      <c r="GK9">
        <v>9</v>
      </c>
      <c r="GL9">
        <v>10</v>
      </c>
      <c r="GM9">
        <v>11</v>
      </c>
      <c r="GN9">
        <v>12</v>
      </c>
      <c r="GO9">
        <v>13</v>
      </c>
      <c r="GP9">
        <v>14</v>
      </c>
      <c r="GQ9">
        <v>15</v>
      </c>
      <c r="GR9">
        <v>16</v>
      </c>
      <c r="GS9">
        <v>17</v>
      </c>
      <c r="GT9">
        <v>18</v>
      </c>
      <c r="GU9">
        <v>19</v>
      </c>
      <c r="GV9">
        <v>20</v>
      </c>
      <c r="GW9">
        <v>21</v>
      </c>
      <c r="GX9">
        <v>22</v>
      </c>
      <c r="GY9">
        <v>23</v>
      </c>
      <c r="GZ9">
        <v>24</v>
      </c>
      <c r="HA9">
        <v>25</v>
      </c>
      <c r="HB9">
        <v>26</v>
      </c>
      <c r="HC9">
        <v>27</v>
      </c>
      <c r="HD9">
        <v>28</v>
      </c>
      <c r="HE9">
        <v>29</v>
      </c>
      <c r="HF9">
        <v>30</v>
      </c>
      <c r="HG9">
        <v>31</v>
      </c>
      <c r="HH9" s="23">
        <v>1</v>
      </c>
      <c r="HI9" s="23">
        <v>2</v>
      </c>
      <c r="HJ9" s="23">
        <v>3</v>
      </c>
      <c r="HK9" s="23">
        <v>4</v>
      </c>
      <c r="HL9" s="23">
        <v>5</v>
      </c>
      <c r="HM9" s="23">
        <v>6</v>
      </c>
      <c r="HN9" s="23">
        <v>7</v>
      </c>
      <c r="HO9" s="23">
        <v>8</v>
      </c>
      <c r="HP9" s="23">
        <v>9</v>
      </c>
      <c r="HQ9" s="23">
        <v>10</v>
      </c>
      <c r="HR9" s="23">
        <v>11</v>
      </c>
      <c r="HS9" s="23">
        <v>12</v>
      </c>
      <c r="HT9" s="70">
        <v>13</v>
      </c>
      <c r="HU9" s="70">
        <v>14</v>
      </c>
      <c r="HV9" s="70">
        <v>15</v>
      </c>
      <c r="HW9" s="23">
        <v>16</v>
      </c>
      <c r="HX9" s="23">
        <v>17</v>
      </c>
      <c r="HY9" s="23">
        <v>18</v>
      </c>
      <c r="HZ9" s="23">
        <v>19</v>
      </c>
      <c r="IA9" s="23">
        <v>20</v>
      </c>
      <c r="IB9" s="23">
        <v>21</v>
      </c>
      <c r="IC9" s="23">
        <v>22</v>
      </c>
      <c r="ID9" s="23">
        <v>23</v>
      </c>
      <c r="IE9" s="23">
        <v>24</v>
      </c>
      <c r="IF9" s="23">
        <v>25</v>
      </c>
      <c r="IG9" s="23">
        <v>26</v>
      </c>
      <c r="IH9" s="23">
        <v>27</v>
      </c>
      <c r="II9" s="23">
        <v>28</v>
      </c>
      <c r="IJ9" s="23">
        <v>29</v>
      </c>
      <c r="IK9" s="23">
        <v>30</v>
      </c>
      <c r="IL9" s="23">
        <v>31</v>
      </c>
      <c r="IM9">
        <v>1</v>
      </c>
      <c r="IN9">
        <v>2</v>
      </c>
      <c r="IO9">
        <v>3</v>
      </c>
      <c r="IP9">
        <v>4</v>
      </c>
      <c r="IQ9">
        <v>5</v>
      </c>
      <c r="IR9">
        <v>6</v>
      </c>
      <c r="IS9">
        <v>7</v>
      </c>
      <c r="IT9">
        <v>8</v>
      </c>
      <c r="IU9">
        <v>9</v>
      </c>
      <c r="IV9">
        <v>10</v>
      </c>
      <c r="IW9">
        <v>11</v>
      </c>
      <c r="IX9">
        <v>12</v>
      </c>
      <c r="IY9">
        <v>13</v>
      </c>
      <c r="IZ9">
        <v>14</v>
      </c>
      <c r="JA9">
        <v>15</v>
      </c>
      <c r="JB9">
        <v>16</v>
      </c>
      <c r="JC9">
        <v>17</v>
      </c>
      <c r="JD9">
        <v>18</v>
      </c>
      <c r="JE9">
        <v>19</v>
      </c>
      <c r="JF9">
        <v>20</v>
      </c>
      <c r="JG9">
        <v>21</v>
      </c>
      <c r="JH9">
        <v>22</v>
      </c>
      <c r="JI9">
        <v>23</v>
      </c>
      <c r="JJ9">
        <v>24</v>
      </c>
      <c r="JK9">
        <v>25</v>
      </c>
      <c r="JL9">
        <v>26</v>
      </c>
      <c r="JM9">
        <v>27</v>
      </c>
      <c r="JN9">
        <v>28</v>
      </c>
      <c r="JO9">
        <v>29</v>
      </c>
      <c r="JP9">
        <v>30</v>
      </c>
      <c r="JQ9" s="23">
        <v>1</v>
      </c>
      <c r="JR9" s="23">
        <v>2</v>
      </c>
      <c r="JS9" s="23">
        <v>3</v>
      </c>
      <c r="JT9" s="23">
        <v>4</v>
      </c>
      <c r="JU9" s="23">
        <v>5</v>
      </c>
      <c r="JV9" s="23">
        <v>6</v>
      </c>
      <c r="JW9" s="23">
        <v>7</v>
      </c>
      <c r="JX9" s="23">
        <v>8</v>
      </c>
      <c r="JY9" s="23">
        <v>9</v>
      </c>
      <c r="JZ9" s="23">
        <v>10</v>
      </c>
      <c r="KA9" s="23">
        <v>11</v>
      </c>
      <c r="KB9" s="23">
        <v>12</v>
      </c>
      <c r="KC9" s="23">
        <v>13</v>
      </c>
      <c r="KD9" s="23">
        <v>14</v>
      </c>
      <c r="KE9" s="23">
        <v>15</v>
      </c>
      <c r="KF9" s="23">
        <v>16</v>
      </c>
      <c r="KG9" s="23">
        <v>17</v>
      </c>
      <c r="KH9" s="23">
        <v>18</v>
      </c>
      <c r="KI9" s="23">
        <v>19</v>
      </c>
      <c r="KJ9" s="23">
        <v>20</v>
      </c>
      <c r="KK9" s="23">
        <v>21</v>
      </c>
      <c r="KL9" s="23">
        <v>22</v>
      </c>
      <c r="KM9" s="23">
        <v>23</v>
      </c>
      <c r="KN9" s="23">
        <v>24</v>
      </c>
      <c r="KO9" s="23">
        <v>25</v>
      </c>
      <c r="KP9" s="23">
        <v>26</v>
      </c>
      <c r="KQ9" s="23">
        <v>27</v>
      </c>
      <c r="KR9" s="23">
        <v>28</v>
      </c>
      <c r="KS9" s="23">
        <v>29</v>
      </c>
      <c r="KT9" s="23">
        <v>30</v>
      </c>
      <c r="KU9" s="23">
        <v>31</v>
      </c>
      <c r="KV9">
        <v>1</v>
      </c>
      <c r="KW9">
        <v>2</v>
      </c>
      <c r="KX9">
        <v>3</v>
      </c>
      <c r="KY9">
        <v>4</v>
      </c>
      <c r="KZ9">
        <v>5</v>
      </c>
      <c r="LA9">
        <v>6</v>
      </c>
      <c r="LB9">
        <v>7</v>
      </c>
      <c r="LC9">
        <v>8</v>
      </c>
      <c r="LD9">
        <v>9</v>
      </c>
      <c r="LE9">
        <v>10</v>
      </c>
      <c r="LF9">
        <v>11</v>
      </c>
      <c r="LG9">
        <v>12</v>
      </c>
      <c r="LH9">
        <v>13</v>
      </c>
      <c r="LI9">
        <v>14</v>
      </c>
      <c r="LJ9">
        <v>15</v>
      </c>
      <c r="LK9">
        <v>16</v>
      </c>
      <c r="LL9">
        <v>17</v>
      </c>
      <c r="LM9">
        <v>18</v>
      </c>
      <c r="LN9">
        <v>19</v>
      </c>
      <c r="LO9">
        <v>20</v>
      </c>
      <c r="LP9">
        <v>21</v>
      </c>
      <c r="LQ9">
        <v>22</v>
      </c>
      <c r="LR9">
        <v>23</v>
      </c>
      <c r="LS9">
        <v>24</v>
      </c>
      <c r="LT9">
        <v>25</v>
      </c>
      <c r="LU9">
        <v>26</v>
      </c>
      <c r="LV9">
        <v>27</v>
      </c>
      <c r="LW9">
        <v>28</v>
      </c>
      <c r="LX9" s="1">
        <v>29</v>
      </c>
      <c r="LY9" s="1">
        <v>30</v>
      </c>
      <c r="LZ9" s="23">
        <v>1</v>
      </c>
      <c r="MA9" s="23">
        <v>2</v>
      </c>
      <c r="MB9" s="23">
        <v>3</v>
      </c>
      <c r="MC9" s="23">
        <v>4</v>
      </c>
      <c r="MD9" s="23">
        <v>5</v>
      </c>
      <c r="ME9" s="23">
        <v>6</v>
      </c>
      <c r="MF9" s="23">
        <v>7</v>
      </c>
      <c r="MG9" s="23">
        <v>8</v>
      </c>
      <c r="MH9" s="23">
        <v>9</v>
      </c>
      <c r="MI9" s="23">
        <v>10</v>
      </c>
      <c r="MJ9" s="23">
        <v>11</v>
      </c>
      <c r="MK9" s="23">
        <v>12</v>
      </c>
      <c r="ML9" s="23">
        <v>13</v>
      </c>
      <c r="MM9" s="23">
        <v>14</v>
      </c>
      <c r="MN9" s="23">
        <v>15</v>
      </c>
      <c r="MO9" s="23">
        <v>16</v>
      </c>
      <c r="MP9" s="23">
        <v>17</v>
      </c>
      <c r="MQ9" s="23">
        <v>18</v>
      </c>
      <c r="MR9" s="23">
        <v>19</v>
      </c>
      <c r="MS9" s="23">
        <v>20</v>
      </c>
      <c r="MT9" s="23">
        <v>21</v>
      </c>
      <c r="MU9" s="23">
        <v>22</v>
      </c>
      <c r="MV9" s="26">
        <v>23</v>
      </c>
      <c r="MW9" s="23">
        <v>24</v>
      </c>
      <c r="MX9" s="23">
        <v>25</v>
      </c>
      <c r="MY9" s="23">
        <v>26</v>
      </c>
      <c r="MZ9" s="23">
        <v>27</v>
      </c>
      <c r="NA9" s="23">
        <v>28</v>
      </c>
      <c r="NB9" s="70">
        <v>29</v>
      </c>
      <c r="NC9" s="73">
        <v>30</v>
      </c>
      <c r="ND9" s="71">
        <v>31</v>
      </c>
      <c r="NE9" s="70">
        <v>1</v>
      </c>
      <c r="NF9" s="70">
        <v>2</v>
      </c>
      <c r="NG9" s="70">
        <v>3</v>
      </c>
      <c r="NH9" s="23">
        <v>4</v>
      </c>
      <c r="NI9" s="23">
        <v>5</v>
      </c>
      <c r="NJ9" s="23">
        <v>6</v>
      </c>
      <c r="NK9" s="23">
        <v>7</v>
      </c>
      <c r="NL9" s="23">
        <v>8</v>
      </c>
      <c r="NM9" s="23">
        <v>9</v>
      </c>
      <c r="NN9" s="23">
        <v>10</v>
      </c>
      <c r="NO9" s="23">
        <v>11</v>
      </c>
      <c r="NP9" s="23">
        <v>12</v>
      </c>
      <c r="NQ9" s="23">
        <v>13</v>
      </c>
      <c r="NR9" s="23">
        <v>14</v>
      </c>
      <c r="NS9" s="23">
        <v>15</v>
      </c>
      <c r="NT9" s="23">
        <v>16</v>
      </c>
      <c r="NU9" s="23">
        <v>17</v>
      </c>
      <c r="NV9" s="23">
        <v>18</v>
      </c>
      <c r="NW9" s="23">
        <v>19</v>
      </c>
      <c r="NX9" s="23">
        <v>20</v>
      </c>
      <c r="NY9" s="23">
        <v>21</v>
      </c>
      <c r="NZ9" s="23">
        <v>22</v>
      </c>
      <c r="OA9" s="26">
        <v>23</v>
      </c>
      <c r="OB9" s="23">
        <v>24</v>
      </c>
      <c r="OC9" s="23">
        <v>25</v>
      </c>
      <c r="OD9" s="23">
        <v>26</v>
      </c>
      <c r="OE9" s="23">
        <v>27</v>
      </c>
      <c r="OF9" s="23">
        <v>28</v>
      </c>
      <c r="OG9" s="23">
        <v>29</v>
      </c>
      <c r="OH9" s="23">
        <v>30</v>
      </c>
      <c r="OI9" s="23">
        <v>31</v>
      </c>
      <c r="OJ9">
        <v>1</v>
      </c>
      <c r="OK9">
        <v>2</v>
      </c>
      <c r="OL9">
        <v>3</v>
      </c>
      <c r="OM9">
        <v>4</v>
      </c>
      <c r="ON9">
        <v>5</v>
      </c>
      <c r="OO9">
        <v>6</v>
      </c>
      <c r="OP9">
        <v>7</v>
      </c>
      <c r="OQ9">
        <v>8</v>
      </c>
      <c r="OR9">
        <v>9</v>
      </c>
      <c r="OS9">
        <v>10</v>
      </c>
      <c r="OT9">
        <v>11</v>
      </c>
      <c r="OU9">
        <v>12</v>
      </c>
      <c r="OV9">
        <v>13</v>
      </c>
      <c r="OW9">
        <v>14</v>
      </c>
      <c r="OX9">
        <v>15</v>
      </c>
      <c r="OY9">
        <v>16</v>
      </c>
      <c r="OZ9">
        <v>17</v>
      </c>
      <c r="PA9">
        <v>18</v>
      </c>
      <c r="PB9">
        <v>19</v>
      </c>
      <c r="PC9">
        <v>20</v>
      </c>
      <c r="PD9">
        <v>21</v>
      </c>
      <c r="PE9">
        <v>22</v>
      </c>
      <c r="PF9">
        <v>23</v>
      </c>
      <c r="PG9">
        <v>24</v>
      </c>
      <c r="PH9">
        <v>25</v>
      </c>
      <c r="PI9">
        <v>26</v>
      </c>
      <c r="PJ9">
        <v>27</v>
      </c>
      <c r="PK9">
        <v>28</v>
      </c>
      <c r="PM9" s="23">
        <v>1</v>
      </c>
      <c r="PN9" s="23">
        <v>2</v>
      </c>
      <c r="PO9" s="23">
        <v>3</v>
      </c>
      <c r="PP9" s="23">
        <v>4</v>
      </c>
      <c r="PQ9" s="23">
        <v>5</v>
      </c>
      <c r="PR9" s="23">
        <v>6</v>
      </c>
      <c r="PS9" s="23">
        <v>7</v>
      </c>
      <c r="PT9" s="23">
        <v>8</v>
      </c>
      <c r="PU9" s="23">
        <v>9</v>
      </c>
      <c r="PV9" s="23">
        <v>10</v>
      </c>
      <c r="PW9" s="23">
        <v>11</v>
      </c>
      <c r="PX9" s="23">
        <v>12</v>
      </c>
      <c r="PY9" s="23">
        <v>13</v>
      </c>
      <c r="PZ9" s="23">
        <v>14</v>
      </c>
      <c r="QA9" s="23">
        <v>15</v>
      </c>
      <c r="QB9" s="23">
        <v>16</v>
      </c>
      <c r="QC9" s="23">
        <v>17</v>
      </c>
      <c r="QD9" s="23">
        <v>18</v>
      </c>
      <c r="QE9" s="23">
        <v>19</v>
      </c>
      <c r="QF9" s="23">
        <v>20</v>
      </c>
      <c r="QG9" s="23">
        <v>21</v>
      </c>
      <c r="QH9" s="23">
        <v>22</v>
      </c>
      <c r="QI9" s="23">
        <v>23</v>
      </c>
      <c r="QJ9" s="23">
        <v>24</v>
      </c>
      <c r="QK9" s="23">
        <v>25</v>
      </c>
      <c r="QL9" s="23">
        <v>26</v>
      </c>
      <c r="QM9" s="23">
        <v>27</v>
      </c>
      <c r="QN9" s="23">
        <v>28</v>
      </c>
      <c r="QO9" s="23">
        <v>29</v>
      </c>
      <c r="QP9" s="23">
        <v>30</v>
      </c>
      <c r="QQ9" s="23">
        <v>31</v>
      </c>
    </row>
    <row r="10" spans="1:460" ht="15" customHeight="1">
      <c r="A10" s="22"/>
      <c r="B10" s="19">
        <v>6</v>
      </c>
      <c r="C10" s="17" t="s">
        <v>54</v>
      </c>
      <c r="D10" t="s">
        <v>5</v>
      </c>
      <c r="E10" t="s">
        <v>6</v>
      </c>
      <c r="F10" t="s">
        <v>7</v>
      </c>
      <c r="G10" t="s">
        <v>2</v>
      </c>
      <c r="H10" t="s">
        <v>0</v>
      </c>
      <c r="I10" t="s">
        <v>3</v>
      </c>
      <c r="J10" t="s">
        <v>4</v>
      </c>
      <c r="K10" t="s">
        <v>5</v>
      </c>
      <c r="L10" t="s">
        <v>6</v>
      </c>
      <c r="M10" t="s">
        <v>7</v>
      </c>
      <c r="N10" t="s">
        <v>2</v>
      </c>
      <c r="O10" s="17" t="s">
        <v>52</v>
      </c>
      <c r="P10" t="s">
        <v>3</v>
      </c>
      <c r="Q10" t="s">
        <v>4</v>
      </c>
      <c r="R10" t="s">
        <v>5</v>
      </c>
      <c r="S10" t="s">
        <v>6</v>
      </c>
      <c r="T10" t="s">
        <v>7</v>
      </c>
      <c r="U10" t="s">
        <v>2</v>
      </c>
      <c r="V10" t="s">
        <v>0</v>
      </c>
      <c r="W10" t="s">
        <v>3</v>
      </c>
      <c r="X10" t="s">
        <v>4</v>
      </c>
      <c r="Y10" t="s">
        <v>5</v>
      </c>
      <c r="Z10" t="s">
        <v>6</v>
      </c>
      <c r="AA10" t="s">
        <v>7</v>
      </c>
      <c r="AB10" t="s">
        <v>2</v>
      </c>
      <c r="AC10" t="s">
        <v>0</v>
      </c>
      <c r="AD10" t="s">
        <v>3</v>
      </c>
      <c r="AE10" t="s">
        <v>4</v>
      </c>
      <c r="AF10" t="s">
        <v>5</v>
      </c>
      <c r="AG10" t="s">
        <v>6</v>
      </c>
      <c r="AH10" s="23" t="s">
        <v>7</v>
      </c>
      <c r="AI10" s="23" t="s">
        <v>2</v>
      </c>
      <c r="AJ10" s="23" t="s">
        <v>0</v>
      </c>
      <c r="AK10" s="23" t="s">
        <v>3</v>
      </c>
      <c r="AL10" s="23" t="s">
        <v>4</v>
      </c>
      <c r="AM10" s="23" t="s">
        <v>5</v>
      </c>
      <c r="AN10" s="23" t="s">
        <v>6</v>
      </c>
      <c r="AO10" s="23" t="s">
        <v>7</v>
      </c>
      <c r="AP10" s="23" t="s">
        <v>2</v>
      </c>
      <c r="AQ10" s="23" t="s">
        <v>0</v>
      </c>
      <c r="AR10" s="26" t="s">
        <v>53</v>
      </c>
      <c r="AS10" s="23" t="s">
        <v>4</v>
      </c>
      <c r="AT10" s="23" t="s">
        <v>5</v>
      </c>
      <c r="AU10" s="23" t="s">
        <v>6</v>
      </c>
      <c r="AV10" s="23" t="s">
        <v>7</v>
      </c>
      <c r="AW10" s="23" t="s">
        <v>2</v>
      </c>
      <c r="AX10" s="23" t="s">
        <v>0</v>
      </c>
      <c r="AY10" s="23" t="s">
        <v>3</v>
      </c>
      <c r="AZ10" s="23" t="s">
        <v>4</v>
      </c>
      <c r="BA10" s="23" t="s">
        <v>5</v>
      </c>
      <c r="BB10" s="23" t="s">
        <v>6</v>
      </c>
      <c r="BC10" s="23" t="s">
        <v>7</v>
      </c>
      <c r="BD10" s="23" t="s">
        <v>2</v>
      </c>
      <c r="BE10" s="23" t="s">
        <v>0</v>
      </c>
      <c r="BF10" s="23" t="s">
        <v>3</v>
      </c>
      <c r="BG10" s="23" t="s">
        <v>4</v>
      </c>
      <c r="BH10" s="23" t="s">
        <v>5</v>
      </c>
      <c r="BI10" s="23" t="s">
        <v>6</v>
      </c>
      <c r="BJ10" s="23" t="s">
        <v>7</v>
      </c>
      <c r="BK10" t="s">
        <v>2</v>
      </c>
      <c r="BL10" t="s">
        <v>0</v>
      </c>
      <c r="BM10" t="s">
        <v>3</v>
      </c>
      <c r="BN10" t="s">
        <v>4</v>
      </c>
      <c r="BO10" t="s">
        <v>5</v>
      </c>
      <c r="BP10" t="s">
        <v>6</v>
      </c>
      <c r="BQ10" t="s">
        <v>7</v>
      </c>
      <c r="BR10" t="s">
        <v>2</v>
      </c>
      <c r="BS10" t="s">
        <v>0</v>
      </c>
      <c r="BT10" t="s">
        <v>3</v>
      </c>
      <c r="BU10" t="s">
        <v>4</v>
      </c>
      <c r="BV10" t="s">
        <v>5</v>
      </c>
      <c r="BW10" t="s">
        <v>6</v>
      </c>
      <c r="BX10" t="s">
        <v>7</v>
      </c>
      <c r="BY10" t="s">
        <v>2</v>
      </c>
      <c r="BZ10" t="s">
        <v>0</v>
      </c>
      <c r="CA10" t="s">
        <v>3</v>
      </c>
      <c r="CB10" t="s">
        <v>4</v>
      </c>
      <c r="CC10" t="s">
        <v>5</v>
      </c>
      <c r="CD10" s="17" t="s">
        <v>56</v>
      </c>
      <c r="CE10" t="s">
        <v>7</v>
      </c>
      <c r="CF10" t="s">
        <v>2</v>
      </c>
      <c r="CG10" t="s">
        <v>0</v>
      </c>
      <c r="CH10" t="s">
        <v>3</v>
      </c>
      <c r="CI10" t="s">
        <v>4</v>
      </c>
      <c r="CJ10" t="s">
        <v>5</v>
      </c>
      <c r="CK10" t="s">
        <v>6</v>
      </c>
      <c r="CL10" t="s">
        <v>7</v>
      </c>
      <c r="CM10" t="s">
        <v>2</v>
      </c>
      <c r="CN10" t="s">
        <v>0</v>
      </c>
      <c r="CO10" t="s">
        <v>3</v>
      </c>
      <c r="CP10" s="23" t="s">
        <v>4</v>
      </c>
      <c r="CQ10" s="23" t="s">
        <v>5</v>
      </c>
      <c r="CR10" s="23" t="s">
        <v>6</v>
      </c>
      <c r="CS10" s="23" t="s">
        <v>7</v>
      </c>
      <c r="CT10" s="23" t="s">
        <v>2</v>
      </c>
      <c r="CU10" s="23" t="s">
        <v>0</v>
      </c>
      <c r="CV10" s="23" t="s">
        <v>3</v>
      </c>
      <c r="CW10" s="23" t="s">
        <v>4</v>
      </c>
      <c r="CX10" s="23" t="s">
        <v>5</v>
      </c>
      <c r="CY10" s="23" t="s">
        <v>6</v>
      </c>
      <c r="CZ10" s="23" t="s">
        <v>7</v>
      </c>
      <c r="DA10" s="23" t="s">
        <v>2</v>
      </c>
      <c r="DB10" s="23" t="s">
        <v>0</v>
      </c>
      <c r="DC10" s="23" t="s">
        <v>3</v>
      </c>
      <c r="DD10" s="23" t="s">
        <v>4</v>
      </c>
      <c r="DE10" s="23" t="s">
        <v>5</v>
      </c>
      <c r="DF10" s="23" t="s">
        <v>6</v>
      </c>
      <c r="DG10" s="23" t="s">
        <v>7</v>
      </c>
      <c r="DH10" s="23" t="s">
        <v>2</v>
      </c>
      <c r="DI10" s="23" t="s">
        <v>0</v>
      </c>
      <c r="DJ10" s="23" t="s">
        <v>3</v>
      </c>
      <c r="DK10" s="23" t="s">
        <v>4</v>
      </c>
      <c r="DL10" s="23" t="s">
        <v>5</v>
      </c>
      <c r="DM10" s="23" t="s">
        <v>6</v>
      </c>
      <c r="DN10" s="23" t="s">
        <v>7</v>
      </c>
      <c r="DO10" s="23" t="s">
        <v>2</v>
      </c>
      <c r="DP10" s="23" t="s">
        <v>0</v>
      </c>
      <c r="DQ10" s="23" t="s">
        <v>3</v>
      </c>
      <c r="DR10" s="26" t="s">
        <v>54</v>
      </c>
      <c r="DS10" s="23" t="s">
        <v>5</v>
      </c>
      <c r="DT10" t="s">
        <v>6</v>
      </c>
      <c r="DU10" t="s">
        <v>7</v>
      </c>
      <c r="DV10" s="17" t="s">
        <v>35</v>
      </c>
      <c r="DW10" s="17" t="s">
        <v>52</v>
      </c>
      <c r="DX10" s="17" t="s">
        <v>53</v>
      </c>
      <c r="DY10" s="17" t="s">
        <v>54</v>
      </c>
      <c r="DZ10" t="s">
        <v>5</v>
      </c>
      <c r="EA10" t="s">
        <v>6</v>
      </c>
      <c r="EB10" t="s">
        <v>7</v>
      </c>
      <c r="EC10" t="s">
        <v>2</v>
      </c>
      <c r="ED10" t="s">
        <v>0</v>
      </c>
      <c r="EE10" t="s">
        <v>3</v>
      </c>
      <c r="EF10" t="s">
        <v>4</v>
      </c>
      <c r="EG10" t="s">
        <v>5</v>
      </c>
      <c r="EH10" t="s">
        <v>6</v>
      </c>
      <c r="EI10" t="s">
        <v>7</v>
      </c>
      <c r="EJ10" t="s">
        <v>2</v>
      </c>
      <c r="EK10" t="s">
        <v>0</v>
      </c>
      <c r="EL10" t="s">
        <v>3</v>
      </c>
      <c r="EM10" t="s">
        <v>4</v>
      </c>
      <c r="EN10" t="s">
        <v>5</v>
      </c>
      <c r="EO10" t="s">
        <v>6</v>
      </c>
      <c r="EP10" t="s">
        <v>7</v>
      </c>
      <c r="EQ10" t="s">
        <v>2</v>
      </c>
      <c r="ER10" t="s">
        <v>0</v>
      </c>
      <c r="ES10" t="s">
        <v>3</v>
      </c>
      <c r="ET10" t="s">
        <v>4</v>
      </c>
      <c r="EU10" t="s">
        <v>5</v>
      </c>
      <c r="EV10" t="s">
        <v>6</v>
      </c>
      <c r="EW10" t="s">
        <v>7</v>
      </c>
      <c r="EX10" t="s">
        <v>2</v>
      </c>
      <c r="EY10" s="23" t="s">
        <v>0</v>
      </c>
      <c r="EZ10" s="23" t="s">
        <v>3</v>
      </c>
      <c r="FA10" s="23" t="s">
        <v>4</v>
      </c>
      <c r="FB10" s="23" t="s">
        <v>5</v>
      </c>
      <c r="FC10" s="23" t="s">
        <v>6</v>
      </c>
      <c r="FD10" s="23" t="s">
        <v>7</v>
      </c>
      <c r="FE10" s="23" t="s">
        <v>2</v>
      </c>
      <c r="FF10" s="23" t="s">
        <v>0</v>
      </c>
      <c r="FG10" s="23" t="s">
        <v>3</v>
      </c>
      <c r="FH10" s="23" t="s">
        <v>4</v>
      </c>
      <c r="FI10" s="23" t="s">
        <v>5</v>
      </c>
      <c r="FJ10" s="23" t="s">
        <v>6</v>
      </c>
      <c r="FK10" s="23" t="s">
        <v>7</v>
      </c>
      <c r="FL10" s="23" t="s">
        <v>2</v>
      </c>
      <c r="FM10" s="23" t="s">
        <v>0</v>
      </c>
      <c r="FN10" s="23" t="s">
        <v>3</v>
      </c>
      <c r="FO10" s="23" t="s">
        <v>4</v>
      </c>
      <c r="FP10" s="23" t="s">
        <v>5</v>
      </c>
      <c r="FQ10" s="23" t="s">
        <v>6</v>
      </c>
      <c r="FR10" s="23" t="s">
        <v>7</v>
      </c>
      <c r="FS10" s="23" t="s">
        <v>2</v>
      </c>
      <c r="FT10" s="23" t="s">
        <v>0</v>
      </c>
      <c r="FU10" s="23" t="s">
        <v>3</v>
      </c>
      <c r="FV10" s="23" t="s">
        <v>4</v>
      </c>
      <c r="FW10" s="23" t="s">
        <v>5</v>
      </c>
      <c r="FX10" s="23" t="s">
        <v>6</v>
      </c>
      <c r="FY10" s="23" t="s">
        <v>7</v>
      </c>
      <c r="FZ10" s="23" t="s">
        <v>2</v>
      </c>
      <c r="GA10" s="23" t="s">
        <v>0</v>
      </c>
      <c r="GB10" s="23" t="s">
        <v>3</v>
      </c>
      <c r="GC10" t="s">
        <v>4</v>
      </c>
      <c r="GD10" t="s">
        <v>5</v>
      </c>
      <c r="GE10" t="s">
        <v>6</v>
      </c>
      <c r="GF10" t="s">
        <v>7</v>
      </c>
      <c r="GG10" t="s">
        <v>2</v>
      </c>
      <c r="GH10" t="s">
        <v>0</v>
      </c>
      <c r="GI10" t="s">
        <v>3</v>
      </c>
      <c r="GJ10" t="s">
        <v>4</v>
      </c>
      <c r="GK10" t="s">
        <v>5</v>
      </c>
      <c r="GL10" t="s">
        <v>6</v>
      </c>
      <c r="GM10" t="s">
        <v>7</v>
      </c>
      <c r="GN10" t="s">
        <v>2</v>
      </c>
      <c r="GO10" t="s">
        <v>0</v>
      </c>
      <c r="GP10" t="s">
        <v>3</v>
      </c>
      <c r="GQ10" t="s">
        <v>4</v>
      </c>
      <c r="GR10" t="s">
        <v>5</v>
      </c>
      <c r="GS10" t="s">
        <v>6</v>
      </c>
      <c r="GT10" t="s">
        <v>7</v>
      </c>
      <c r="GU10" t="s">
        <v>2</v>
      </c>
      <c r="GV10" s="17" t="s">
        <v>52</v>
      </c>
      <c r="GW10" t="s">
        <v>3</v>
      </c>
      <c r="GX10" t="s">
        <v>4</v>
      </c>
      <c r="GY10" t="s">
        <v>5</v>
      </c>
      <c r="GZ10" t="s">
        <v>6</v>
      </c>
      <c r="HA10" t="s">
        <v>7</v>
      </c>
      <c r="HB10" t="s">
        <v>2</v>
      </c>
      <c r="HC10" t="s">
        <v>0</v>
      </c>
      <c r="HD10" t="s">
        <v>3</v>
      </c>
      <c r="HE10" t="s">
        <v>4</v>
      </c>
      <c r="HF10" t="s">
        <v>5</v>
      </c>
      <c r="HG10" t="s">
        <v>6</v>
      </c>
      <c r="HH10" s="23" t="s">
        <v>7</v>
      </c>
      <c r="HI10" s="23" t="s">
        <v>2</v>
      </c>
      <c r="HJ10" s="23" t="s">
        <v>0</v>
      </c>
      <c r="HK10" s="23" t="s">
        <v>3</v>
      </c>
      <c r="HL10" s="23" t="s">
        <v>4</v>
      </c>
      <c r="HM10" s="23" t="s">
        <v>5</v>
      </c>
      <c r="HN10" s="23" t="s">
        <v>6</v>
      </c>
      <c r="HO10" s="23" t="s">
        <v>7</v>
      </c>
      <c r="HP10" s="23" t="s">
        <v>2</v>
      </c>
      <c r="HQ10" s="23" t="s">
        <v>0</v>
      </c>
      <c r="HR10" s="26" t="s">
        <v>53</v>
      </c>
      <c r="HS10" s="23" t="s">
        <v>4</v>
      </c>
      <c r="HT10" s="70" t="s">
        <v>55</v>
      </c>
      <c r="HU10" s="70" t="s">
        <v>56</v>
      </c>
      <c r="HV10" s="70" t="s">
        <v>7</v>
      </c>
      <c r="HW10" s="23" t="s">
        <v>2</v>
      </c>
      <c r="HX10" s="23" t="s">
        <v>0</v>
      </c>
      <c r="HY10" s="23" t="s">
        <v>3</v>
      </c>
      <c r="HZ10" s="23" t="s">
        <v>4</v>
      </c>
      <c r="IA10" s="23" t="s">
        <v>5</v>
      </c>
      <c r="IB10" s="23" t="s">
        <v>6</v>
      </c>
      <c r="IC10" s="23" t="s">
        <v>7</v>
      </c>
      <c r="ID10" s="23" t="s">
        <v>2</v>
      </c>
      <c r="IE10" s="23" t="s">
        <v>0</v>
      </c>
      <c r="IF10" s="23" t="s">
        <v>3</v>
      </c>
      <c r="IG10" s="23" t="s">
        <v>4</v>
      </c>
      <c r="IH10" s="23" t="s">
        <v>5</v>
      </c>
      <c r="II10" s="23" t="s">
        <v>6</v>
      </c>
      <c r="IJ10" s="23" t="s">
        <v>7</v>
      </c>
      <c r="IK10" s="23" t="s">
        <v>2</v>
      </c>
      <c r="IL10" s="23" t="s">
        <v>0</v>
      </c>
      <c r="IM10" t="s">
        <v>3</v>
      </c>
      <c r="IN10" t="s">
        <v>4</v>
      </c>
      <c r="IO10" t="s">
        <v>5</v>
      </c>
      <c r="IP10" t="s">
        <v>6</v>
      </c>
      <c r="IQ10" t="s">
        <v>7</v>
      </c>
      <c r="IR10" t="s">
        <v>2</v>
      </c>
      <c r="IS10" t="s">
        <v>0</v>
      </c>
      <c r="IT10" t="s">
        <v>3</v>
      </c>
      <c r="IU10" t="s">
        <v>4</v>
      </c>
      <c r="IV10" t="s">
        <v>5</v>
      </c>
      <c r="IW10" t="s">
        <v>6</v>
      </c>
      <c r="IX10" t="s">
        <v>7</v>
      </c>
      <c r="IY10" t="s">
        <v>2</v>
      </c>
      <c r="IZ10" t="s">
        <v>0</v>
      </c>
      <c r="JA10" t="s">
        <v>3</v>
      </c>
      <c r="JB10" t="s">
        <v>4</v>
      </c>
      <c r="JC10" t="s">
        <v>5</v>
      </c>
      <c r="JD10" t="s">
        <v>6</v>
      </c>
      <c r="JE10" t="s">
        <v>7</v>
      </c>
      <c r="JF10" t="s">
        <v>2</v>
      </c>
      <c r="JG10" s="17" t="s">
        <v>52</v>
      </c>
      <c r="JH10" s="77" t="s">
        <v>53</v>
      </c>
      <c r="JI10" t="s">
        <v>4</v>
      </c>
      <c r="JJ10" t="s">
        <v>5</v>
      </c>
      <c r="JK10" t="s">
        <v>6</v>
      </c>
      <c r="JL10" t="s">
        <v>7</v>
      </c>
      <c r="JM10" t="s">
        <v>2</v>
      </c>
      <c r="JN10" t="s">
        <v>0</v>
      </c>
      <c r="JO10" t="s">
        <v>3</v>
      </c>
      <c r="JP10" t="s">
        <v>4</v>
      </c>
      <c r="JQ10" s="23" t="s">
        <v>5</v>
      </c>
      <c r="JR10" s="23" t="s">
        <v>6</v>
      </c>
      <c r="JS10" s="23" t="s">
        <v>7</v>
      </c>
      <c r="JT10" s="23" t="s">
        <v>2</v>
      </c>
      <c r="JU10" s="23" t="s">
        <v>0</v>
      </c>
      <c r="JV10" s="23" t="s">
        <v>3</v>
      </c>
      <c r="JW10" s="23" t="s">
        <v>4</v>
      </c>
      <c r="JX10" s="23" t="s">
        <v>5</v>
      </c>
      <c r="JY10" s="23" t="s">
        <v>6</v>
      </c>
      <c r="JZ10" s="23" t="s">
        <v>7</v>
      </c>
      <c r="KA10" s="23" t="s">
        <v>2</v>
      </c>
      <c r="KB10" s="26" t="s">
        <v>52</v>
      </c>
      <c r="KC10" s="23" t="s">
        <v>3</v>
      </c>
      <c r="KD10" s="23" t="s">
        <v>4</v>
      </c>
      <c r="KE10" s="23" t="s">
        <v>5</v>
      </c>
      <c r="KF10" s="23" t="s">
        <v>6</v>
      </c>
      <c r="KG10" s="23" t="s">
        <v>7</v>
      </c>
      <c r="KH10" s="23" t="s">
        <v>2</v>
      </c>
      <c r="KI10" s="23" t="s">
        <v>0</v>
      </c>
      <c r="KJ10" s="23" t="s">
        <v>3</v>
      </c>
      <c r="KK10" s="23" t="s">
        <v>4</v>
      </c>
      <c r="KL10" s="23" t="s">
        <v>5</v>
      </c>
      <c r="KM10" s="23" t="s">
        <v>6</v>
      </c>
      <c r="KN10" s="23" t="s">
        <v>7</v>
      </c>
      <c r="KO10" s="23" t="s">
        <v>2</v>
      </c>
      <c r="KP10" s="23" t="s">
        <v>0</v>
      </c>
      <c r="KQ10" s="23" t="s">
        <v>3</v>
      </c>
      <c r="KR10" s="23" t="s">
        <v>4</v>
      </c>
      <c r="KS10" s="23" t="s">
        <v>5</v>
      </c>
      <c r="KT10" s="23" t="s">
        <v>6</v>
      </c>
      <c r="KU10" s="23" t="s">
        <v>7</v>
      </c>
      <c r="KV10" t="s">
        <v>2</v>
      </c>
      <c r="KW10" t="s">
        <v>0</v>
      </c>
      <c r="KX10" s="17" t="s">
        <v>53</v>
      </c>
      <c r="KY10" t="s">
        <v>4</v>
      </c>
      <c r="KZ10" t="s">
        <v>5</v>
      </c>
      <c r="LA10" t="s">
        <v>6</v>
      </c>
      <c r="LB10" t="s">
        <v>7</v>
      </c>
      <c r="LC10" t="s">
        <v>2</v>
      </c>
      <c r="LD10" t="s">
        <v>0</v>
      </c>
      <c r="LE10" t="s">
        <v>3</v>
      </c>
      <c r="LF10" t="s">
        <v>4</v>
      </c>
      <c r="LG10" t="s">
        <v>5</v>
      </c>
      <c r="LH10" t="s">
        <v>6</v>
      </c>
      <c r="LI10" t="s">
        <v>7</v>
      </c>
      <c r="LJ10" t="s">
        <v>2</v>
      </c>
      <c r="LK10" t="s">
        <v>0</v>
      </c>
      <c r="LL10" t="s">
        <v>3</v>
      </c>
      <c r="LM10" t="s">
        <v>4</v>
      </c>
      <c r="LN10" t="s">
        <v>5</v>
      </c>
      <c r="LO10" t="s">
        <v>6</v>
      </c>
      <c r="LP10" t="s">
        <v>7</v>
      </c>
      <c r="LQ10" t="s">
        <v>2</v>
      </c>
      <c r="LR10" s="77" t="s">
        <v>52</v>
      </c>
      <c r="LS10" t="s">
        <v>3</v>
      </c>
      <c r="LT10" t="s">
        <v>4</v>
      </c>
      <c r="LU10" t="s">
        <v>5</v>
      </c>
      <c r="LV10" t="s">
        <v>6</v>
      </c>
      <c r="LW10" t="s">
        <v>7</v>
      </c>
      <c r="LX10" s="1" t="s">
        <v>2</v>
      </c>
      <c r="LY10" s="1" t="s">
        <v>0</v>
      </c>
      <c r="LZ10" s="23" t="s">
        <v>3</v>
      </c>
      <c r="MA10" s="23" t="s">
        <v>4</v>
      </c>
      <c r="MB10" s="23" t="s">
        <v>5</v>
      </c>
      <c r="MC10" s="23" t="s">
        <v>6</v>
      </c>
      <c r="MD10" s="23" t="s">
        <v>7</v>
      </c>
      <c r="ME10" s="23" t="s">
        <v>2</v>
      </c>
      <c r="MF10" s="23" t="s">
        <v>0</v>
      </c>
      <c r="MG10" s="23" t="s">
        <v>3</v>
      </c>
      <c r="MH10" s="23" t="s">
        <v>4</v>
      </c>
      <c r="MI10" s="23" t="s">
        <v>5</v>
      </c>
      <c r="MJ10" s="23" t="s">
        <v>6</v>
      </c>
      <c r="MK10" s="23" t="s">
        <v>7</v>
      </c>
      <c r="ML10" s="23" t="s">
        <v>2</v>
      </c>
      <c r="MM10" s="23" t="s">
        <v>0</v>
      </c>
      <c r="MN10" s="23" t="s">
        <v>3</v>
      </c>
      <c r="MO10" s="23" t="s">
        <v>4</v>
      </c>
      <c r="MP10" s="23" t="s">
        <v>5</v>
      </c>
      <c r="MQ10" s="23" t="s">
        <v>6</v>
      </c>
      <c r="MR10" s="23" t="s">
        <v>7</v>
      </c>
      <c r="MS10" s="23" t="s">
        <v>2</v>
      </c>
      <c r="MT10" s="23" t="s">
        <v>0</v>
      </c>
      <c r="MU10" s="23" t="s">
        <v>3</v>
      </c>
      <c r="MV10" s="52" t="s">
        <v>54</v>
      </c>
      <c r="MW10" s="23" t="s">
        <v>5</v>
      </c>
      <c r="MX10" s="23" t="s">
        <v>6</v>
      </c>
      <c r="MY10" s="23" t="s">
        <v>7</v>
      </c>
      <c r="MZ10" s="23" t="s">
        <v>2</v>
      </c>
      <c r="NA10" s="23" t="s">
        <v>0</v>
      </c>
      <c r="NB10" s="70" t="s">
        <v>53</v>
      </c>
      <c r="NC10" s="73" t="s">
        <v>54</v>
      </c>
      <c r="ND10" s="71" t="s">
        <v>55</v>
      </c>
      <c r="NE10" s="70" t="s">
        <v>56</v>
      </c>
      <c r="NF10" s="70" t="s">
        <v>7</v>
      </c>
      <c r="NG10" s="70" t="s">
        <v>2</v>
      </c>
      <c r="NH10" s="23" t="s">
        <v>0</v>
      </c>
      <c r="NI10" s="23" t="s">
        <v>3</v>
      </c>
      <c r="NJ10" s="23" t="s">
        <v>4</v>
      </c>
      <c r="NK10" s="23" t="s">
        <v>5</v>
      </c>
      <c r="NL10" s="23" t="s">
        <v>6</v>
      </c>
      <c r="NM10" s="23" t="s">
        <v>7</v>
      </c>
      <c r="NN10" s="23" t="s">
        <v>2</v>
      </c>
      <c r="NO10" s="52" t="s">
        <v>52</v>
      </c>
      <c r="NP10" s="23" t="s">
        <v>3</v>
      </c>
      <c r="NQ10" s="23" t="s">
        <v>4</v>
      </c>
      <c r="NR10" s="23" t="s">
        <v>5</v>
      </c>
      <c r="NS10" s="23" t="s">
        <v>6</v>
      </c>
      <c r="NT10" s="23" t="s">
        <v>7</v>
      </c>
      <c r="NU10" s="23" t="s">
        <v>2</v>
      </c>
      <c r="NV10" s="23" t="s">
        <v>0</v>
      </c>
      <c r="NW10" s="23" t="s">
        <v>3</v>
      </c>
      <c r="NX10" s="23" t="s">
        <v>4</v>
      </c>
      <c r="NY10" s="23" t="s">
        <v>5</v>
      </c>
      <c r="NZ10" s="23" t="s">
        <v>6</v>
      </c>
      <c r="OA10" s="23" t="s">
        <v>7</v>
      </c>
      <c r="OB10" s="23" t="s">
        <v>2</v>
      </c>
      <c r="OC10" s="23" t="s">
        <v>0</v>
      </c>
      <c r="OD10" s="23" t="s">
        <v>3</v>
      </c>
      <c r="OE10" s="23" t="s">
        <v>4</v>
      </c>
      <c r="OF10" s="23" t="s">
        <v>5</v>
      </c>
      <c r="OG10" s="23" t="s">
        <v>6</v>
      </c>
      <c r="OH10" s="23" t="s">
        <v>7</v>
      </c>
      <c r="OI10" s="23" t="s">
        <v>2</v>
      </c>
      <c r="OJ10" t="s">
        <v>0</v>
      </c>
      <c r="OK10" t="s">
        <v>3</v>
      </c>
      <c r="OL10" t="s">
        <v>4</v>
      </c>
      <c r="OM10" t="s">
        <v>5</v>
      </c>
      <c r="ON10" t="s">
        <v>6</v>
      </c>
      <c r="OO10" t="s">
        <v>7</v>
      </c>
      <c r="OP10" t="s">
        <v>2</v>
      </c>
      <c r="OQ10" t="s">
        <v>0</v>
      </c>
      <c r="OR10" t="s">
        <v>3</v>
      </c>
      <c r="OS10" t="s">
        <v>4</v>
      </c>
      <c r="OT10" s="77" t="s">
        <v>55</v>
      </c>
      <c r="OU10" t="s">
        <v>6</v>
      </c>
      <c r="OV10" t="s">
        <v>7</v>
      </c>
      <c r="OW10" t="s">
        <v>2</v>
      </c>
      <c r="OX10" t="s">
        <v>0</v>
      </c>
      <c r="OY10" t="s">
        <v>3</v>
      </c>
      <c r="OZ10" t="s">
        <v>4</v>
      </c>
      <c r="PA10" t="s">
        <v>5</v>
      </c>
      <c r="PB10" t="s">
        <v>6</v>
      </c>
      <c r="PC10" t="s">
        <v>7</v>
      </c>
      <c r="PD10" t="s">
        <v>2</v>
      </c>
      <c r="PE10" t="s">
        <v>0</v>
      </c>
      <c r="PF10" t="s">
        <v>3</v>
      </c>
      <c r="PG10" t="s">
        <v>4</v>
      </c>
      <c r="PH10" t="s">
        <v>5</v>
      </c>
      <c r="PI10" t="s">
        <v>6</v>
      </c>
      <c r="PJ10" t="s">
        <v>7</v>
      </c>
      <c r="PK10" t="s">
        <v>2</v>
      </c>
      <c r="PM10" s="23" t="s">
        <v>0</v>
      </c>
      <c r="PN10" s="23" t="s">
        <v>3</v>
      </c>
      <c r="PO10" s="23" t="s">
        <v>4</v>
      </c>
      <c r="PP10" s="23" t="s">
        <v>5</v>
      </c>
      <c r="PQ10" s="23" t="s">
        <v>6</v>
      </c>
      <c r="PR10" s="23" t="s">
        <v>7</v>
      </c>
      <c r="PS10" s="23" t="s">
        <v>2</v>
      </c>
      <c r="PT10" s="23" t="s">
        <v>0</v>
      </c>
      <c r="PU10" s="23" t="s">
        <v>3</v>
      </c>
      <c r="PV10" s="23" t="s">
        <v>4</v>
      </c>
      <c r="PW10" s="23" t="s">
        <v>5</v>
      </c>
      <c r="PX10" s="23" t="s">
        <v>6</v>
      </c>
      <c r="PY10" s="23" t="s">
        <v>7</v>
      </c>
      <c r="PZ10" s="23" t="s">
        <v>2</v>
      </c>
      <c r="QA10" s="23" t="s">
        <v>0</v>
      </c>
      <c r="QB10" s="23" t="s">
        <v>3</v>
      </c>
      <c r="QC10" s="23" t="s">
        <v>4</v>
      </c>
      <c r="QD10" s="23" t="s">
        <v>5</v>
      </c>
      <c r="QE10" s="23" t="s">
        <v>6</v>
      </c>
      <c r="QF10" s="26" t="s">
        <v>36</v>
      </c>
      <c r="QG10" s="23" t="s">
        <v>2</v>
      </c>
      <c r="QH10" s="23" t="s">
        <v>0</v>
      </c>
      <c r="QI10" s="23" t="s">
        <v>3</v>
      </c>
      <c r="QJ10" s="23" t="s">
        <v>4</v>
      </c>
      <c r="QK10" s="23" t="s">
        <v>5</v>
      </c>
      <c r="QL10" s="23" t="s">
        <v>6</v>
      </c>
      <c r="QM10" s="23" t="s">
        <v>7</v>
      </c>
      <c r="QN10" s="23" t="s">
        <v>2</v>
      </c>
      <c r="QO10" s="23" t="s">
        <v>0</v>
      </c>
      <c r="QP10" s="23" t="s">
        <v>3</v>
      </c>
      <c r="QQ10" s="23" t="s">
        <v>4</v>
      </c>
    </row>
    <row r="11" spans="1:460" ht="15" customHeight="1">
      <c r="A11" s="22">
        <v>2021</v>
      </c>
      <c r="B11" s="19">
        <v>7</v>
      </c>
      <c r="C11" s="23">
        <v>1</v>
      </c>
      <c r="D11" s="23">
        <v>2</v>
      </c>
      <c r="E11" s="23">
        <v>3</v>
      </c>
      <c r="F11" s="23">
        <v>4</v>
      </c>
      <c r="G11" s="23">
        <v>5</v>
      </c>
      <c r="H11" s="23">
        <v>6</v>
      </c>
      <c r="I11" s="23">
        <v>7</v>
      </c>
      <c r="J11" s="23">
        <v>8</v>
      </c>
      <c r="K11" s="23">
        <v>9</v>
      </c>
      <c r="L11" s="23">
        <v>10</v>
      </c>
      <c r="M11" s="23">
        <v>11</v>
      </c>
      <c r="N11" s="23">
        <v>12</v>
      </c>
      <c r="O11" s="23">
        <v>13</v>
      </c>
      <c r="P11" s="23">
        <v>14</v>
      </c>
      <c r="Q11" s="23">
        <v>15</v>
      </c>
      <c r="R11" s="23">
        <v>16</v>
      </c>
      <c r="S11" s="23">
        <v>17</v>
      </c>
      <c r="T11" s="23">
        <v>18</v>
      </c>
      <c r="U11" s="23">
        <v>19</v>
      </c>
      <c r="V11" s="23">
        <v>20</v>
      </c>
      <c r="W11" s="23">
        <v>21</v>
      </c>
      <c r="X11" s="23">
        <v>22</v>
      </c>
      <c r="Y11" s="26">
        <v>23</v>
      </c>
      <c r="Z11" s="23">
        <v>24</v>
      </c>
      <c r="AA11" s="23">
        <v>25</v>
      </c>
      <c r="AB11" s="23">
        <v>26</v>
      </c>
      <c r="AC11" s="23">
        <v>27</v>
      </c>
      <c r="AD11" s="23">
        <v>28</v>
      </c>
      <c r="AE11" s="23">
        <v>29</v>
      </c>
      <c r="AF11" s="23">
        <v>30</v>
      </c>
      <c r="AG11" s="23">
        <v>31</v>
      </c>
      <c r="AH11">
        <v>1</v>
      </c>
      <c r="AI11">
        <v>2</v>
      </c>
      <c r="AJ11">
        <v>3</v>
      </c>
      <c r="AK11">
        <v>4</v>
      </c>
      <c r="AL11">
        <v>5</v>
      </c>
      <c r="AM11">
        <v>6</v>
      </c>
      <c r="AN11">
        <v>7</v>
      </c>
      <c r="AO11">
        <v>8</v>
      </c>
      <c r="AP11">
        <v>9</v>
      </c>
      <c r="AQ11">
        <v>10</v>
      </c>
      <c r="AR11">
        <v>11</v>
      </c>
      <c r="AS11">
        <v>12</v>
      </c>
      <c r="AT11">
        <v>13</v>
      </c>
      <c r="AU11">
        <v>14</v>
      </c>
      <c r="AV11">
        <v>15</v>
      </c>
      <c r="AW11">
        <v>16</v>
      </c>
      <c r="AX11">
        <v>17</v>
      </c>
      <c r="AY11">
        <v>18</v>
      </c>
      <c r="AZ11">
        <v>19</v>
      </c>
      <c r="BA11">
        <v>20</v>
      </c>
      <c r="BB11">
        <v>21</v>
      </c>
      <c r="BC11">
        <v>22</v>
      </c>
      <c r="BD11">
        <v>23</v>
      </c>
      <c r="BE11">
        <v>24</v>
      </c>
      <c r="BF11">
        <v>25</v>
      </c>
      <c r="BG11">
        <v>26</v>
      </c>
      <c r="BH11">
        <v>27</v>
      </c>
      <c r="BI11">
        <v>28</v>
      </c>
      <c r="BK11" s="23">
        <v>1</v>
      </c>
      <c r="BL11" s="23">
        <v>2</v>
      </c>
      <c r="BM11" s="23">
        <v>3</v>
      </c>
      <c r="BN11" s="23">
        <v>4</v>
      </c>
      <c r="BO11" s="23">
        <v>5</v>
      </c>
      <c r="BP11" s="23">
        <v>6</v>
      </c>
      <c r="BQ11" s="23">
        <v>7</v>
      </c>
      <c r="BR11" s="23">
        <v>8</v>
      </c>
      <c r="BS11" s="23">
        <v>9</v>
      </c>
      <c r="BT11" s="23">
        <v>10</v>
      </c>
      <c r="BU11" s="23">
        <v>11</v>
      </c>
      <c r="BV11" s="23">
        <v>12</v>
      </c>
      <c r="BW11" s="23">
        <v>13</v>
      </c>
      <c r="BX11" s="23">
        <v>14</v>
      </c>
      <c r="BY11" s="23">
        <v>15</v>
      </c>
      <c r="BZ11" s="23">
        <v>16</v>
      </c>
      <c r="CA11" s="23">
        <v>17</v>
      </c>
      <c r="CB11" s="23">
        <v>18</v>
      </c>
      <c r="CC11" s="23">
        <v>19</v>
      </c>
      <c r="CD11" s="23">
        <v>20</v>
      </c>
      <c r="CE11" s="23">
        <v>21</v>
      </c>
      <c r="CF11" s="23">
        <v>22</v>
      </c>
      <c r="CG11" s="23">
        <v>23</v>
      </c>
      <c r="CH11" s="23">
        <v>24</v>
      </c>
      <c r="CI11" s="23">
        <v>25</v>
      </c>
      <c r="CJ11" s="23">
        <v>26</v>
      </c>
      <c r="CK11" s="23">
        <v>27</v>
      </c>
      <c r="CL11" s="23">
        <v>28</v>
      </c>
      <c r="CM11" s="23">
        <v>29</v>
      </c>
      <c r="CN11" s="23">
        <v>30</v>
      </c>
      <c r="CO11" s="23">
        <v>31</v>
      </c>
      <c r="CP11">
        <v>1</v>
      </c>
      <c r="CQ11">
        <v>2</v>
      </c>
      <c r="CR11">
        <v>3</v>
      </c>
      <c r="CS11">
        <v>4</v>
      </c>
      <c r="CT11">
        <v>5</v>
      </c>
      <c r="CU11">
        <v>6</v>
      </c>
      <c r="CV11">
        <v>7</v>
      </c>
      <c r="CW11">
        <v>8</v>
      </c>
      <c r="CX11">
        <v>9</v>
      </c>
      <c r="CY11">
        <v>10</v>
      </c>
      <c r="CZ11">
        <v>11</v>
      </c>
      <c r="DA11">
        <v>12</v>
      </c>
      <c r="DB11">
        <v>13</v>
      </c>
      <c r="DC11">
        <v>14</v>
      </c>
      <c r="DD11">
        <v>15</v>
      </c>
      <c r="DE11">
        <v>16</v>
      </c>
      <c r="DF11">
        <v>17</v>
      </c>
      <c r="DG11">
        <v>18</v>
      </c>
      <c r="DH11">
        <v>19</v>
      </c>
      <c r="DI11">
        <v>20</v>
      </c>
      <c r="DJ11">
        <v>21</v>
      </c>
      <c r="DK11">
        <v>22</v>
      </c>
      <c r="DL11">
        <v>23</v>
      </c>
      <c r="DM11">
        <v>24</v>
      </c>
      <c r="DN11">
        <v>25</v>
      </c>
      <c r="DO11">
        <v>26</v>
      </c>
      <c r="DP11">
        <v>27</v>
      </c>
      <c r="DQ11">
        <v>28</v>
      </c>
      <c r="DR11">
        <v>29</v>
      </c>
      <c r="DS11">
        <v>30</v>
      </c>
      <c r="DT11" s="23">
        <v>1</v>
      </c>
      <c r="DU11" s="23">
        <v>2</v>
      </c>
      <c r="DV11" s="23">
        <v>3</v>
      </c>
      <c r="DW11" s="23">
        <v>4</v>
      </c>
      <c r="DX11" s="23">
        <v>5</v>
      </c>
      <c r="DY11" s="23">
        <v>6</v>
      </c>
      <c r="DZ11" s="23">
        <v>7</v>
      </c>
      <c r="EA11" s="23">
        <v>8</v>
      </c>
      <c r="EB11" s="23">
        <v>9</v>
      </c>
      <c r="EC11" s="23">
        <v>10</v>
      </c>
      <c r="ED11" s="23">
        <v>11</v>
      </c>
      <c r="EE11" s="23">
        <v>12</v>
      </c>
      <c r="EF11" s="23">
        <v>13</v>
      </c>
      <c r="EG11" s="23">
        <v>14</v>
      </c>
      <c r="EH11" s="23">
        <v>15</v>
      </c>
      <c r="EI11" s="23">
        <v>16</v>
      </c>
      <c r="EJ11" s="23">
        <v>17</v>
      </c>
      <c r="EK11" s="23">
        <v>18</v>
      </c>
      <c r="EL11" s="23">
        <v>19</v>
      </c>
      <c r="EM11" s="23">
        <v>20</v>
      </c>
      <c r="EN11" s="23">
        <v>21</v>
      </c>
      <c r="EO11" s="23">
        <v>22</v>
      </c>
      <c r="EP11" s="23">
        <v>23</v>
      </c>
      <c r="EQ11" s="23">
        <v>24</v>
      </c>
      <c r="ER11" s="23">
        <v>25</v>
      </c>
      <c r="ES11" s="23">
        <v>26</v>
      </c>
      <c r="ET11" s="23">
        <v>27</v>
      </c>
      <c r="EU11" s="23">
        <v>28</v>
      </c>
      <c r="EV11" s="23">
        <v>29</v>
      </c>
      <c r="EW11" s="23">
        <v>30</v>
      </c>
      <c r="EX11" s="23">
        <v>31</v>
      </c>
      <c r="EY11">
        <v>1</v>
      </c>
      <c r="EZ11">
        <v>2</v>
      </c>
      <c r="FA11">
        <v>3</v>
      </c>
      <c r="FB11">
        <v>4</v>
      </c>
      <c r="FC11">
        <v>5</v>
      </c>
      <c r="FD11">
        <v>6</v>
      </c>
      <c r="FE11">
        <v>7</v>
      </c>
      <c r="FF11">
        <v>8</v>
      </c>
      <c r="FG11">
        <v>9</v>
      </c>
      <c r="FH11">
        <v>10</v>
      </c>
      <c r="FI11">
        <v>11</v>
      </c>
      <c r="FJ11">
        <v>12</v>
      </c>
      <c r="FK11">
        <v>13</v>
      </c>
      <c r="FL11">
        <v>14</v>
      </c>
      <c r="FM11">
        <v>15</v>
      </c>
      <c r="FN11">
        <v>16</v>
      </c>
      <c r="FO11">
        <v>17</v>
      </c>
      <c r="FP11">
        <v>18</v>
      </c>
      <c r="FQ11">
        <v>19</v>
      </c>
      <c r="FR11">
        <v>20</v>
      </c>
      <c r="FS11">
        <v>21</v>
      </c>
      <c r="FT11">
        <v>22</v>
      </c>
      <c r="FU11">
        <v>23</v>
      </c>
      <c r="FV11">
        <v>24</v>
      </c>
      <c r="FW11">
        <v>25</v>
      </c>
      <c r="FX11">
        <v>26</v>
      </c>
      <c r="FY11">
        <v>27</v>
      </c>
      <c r="FZ11">
        <v>28</v>
      </c>
      <c r="GA11">
        <v>29</v>
      </c>
      <c r="GB11">
        <v>30</v>
      </c>
      <c r="GC11" s="23">
        <v>1</v>
      </c>
      <c r="GD11" s="23">
        <v>2</v>
      </c>
      <c r="GE11" s="23">
        <v>3</v>
      </c>
      <c r="GF11" s="23">
        <v>4</v>
      </c>
      <c r="GG11" s="23">
        <v>5</v>
      </c>
      <c r="GH11" s="23">
        <v>6</v>
      </c>
      <c r="GI11" s="23">
        <v>7</v>
      </c>
      <c r="GJ11" s="23">
        <v>8</v>
      </c>
      <c r="GK11" s="23">
        <v>9</v>
      </c>
      <c r="GL11" s="23">
        <v>10</v>
      </c>
      <c r="GM11" s="23">
        <v>11</v>
      </c>
      <c r="GN11" s="23">
        <v>12</v>
      </c>
      <c r="GO11" s="23">
        <v>13</v>
      </c>
      <c r="GP11" s="23">
        <v>14</v>
      </c>
      <c r="GQ11" s="23">
        <v>15</v>
      </c>
      <c r="GR11" s="23">
        <v>16</v>
      </c>
      <c r="GS11" s="23">
        <v>17</v>
      </c>
      <c r="GT11" s="23">
        <v>18</v>
      </c>
      <c r="GU11" s="23">
        <v>19</v>
      </c>
      <c r="GV11" s="23">
        <v>20</v>
      </c>
      <c r="GW11" s="23">
        <v>21</v>
      </c>
      <c r="GX11" s="23">
        <v>22</v>
      </c>
      <c r="GY11" s="23">
        <v>23</v>
      </c>
      <c r="GZ11" s="23">
        <v>24</v>
      </c>
      <c r="HA11" s="23">
        <v>25</v>
      </c>
      <c r="HB11" s="23">
        <v>26</v>
      </c>
      <c r="HC11" s="23">
        <v>27</v>
      </c>
      <c r="HD11" s="23">
        <v>28</v>
      </c>
      <c r="HE11" s="23">
        <v>29</v>
      </c>
      <c r="HF11" s="23">
        <v>30</v>
      </c>
      <c r="HG11" s="23">
        <v>31</v>
      </c>
      <c r="HH11">
        <v>1</v>
      </c>
      <c r="HI11">
        <v>2</v>
      </c>
      <c r="HJ11">
        <v>3</v>
      </c>
      <c r="HK11">
        <v>4</v>
      </c>
      <c r="HL11">
        <v>5</v>
      </c>
      <c r="HM11">
        <v>6</v>
      </c>
      <c r="HN11">
        <v>7</v>
      </c>
      <c r="HO11">
        <v>8</v>
      </c>
      <c r="HP11">
        <v>9</v>
      </c>
      <c r="HQ11">
        <v>10</v>
      </c>
      <c r="HR11">
        <v>11</v>
      </c>
      <c r="HS11">
        <v>12</v>
      </c>
      <c r="HT11" s="70">
        <v>13</v>
      </c>
      <c r="HU11" s="70">
        <v>14</v>
      </c>
      <c r="HV11" s="70">
        <v>15</v>
      </c>
      <c r="HW11">
        <v>16</v>
      </c>
      <c r="HX11">
        <v>17</v>
      </c>
      <c r="HY11">
        <v>18</v>
      </c>
      <c r="HZ11">
        <v>19</v>
      </c>
      <c r="IA11">
        <v>20</v>
      </c>
      <c r="IB11">
        <v>21</v>
      </c>
      <c r="IC11">
        <v>22</v>
      </c>
      <c r="ID11">
        <v>23</v>
      </c>
      <c r="IE11">
        <v>24</v>
      </c>
      <c r="IF11">
        <v>25</v>
      </c>
      <c r="IG11">
        <v>26</v>
      </c>
      <c r="IH11">
        <v>27</v>
      </c>
      <c r="II11">
        <v>28</v>
      </c>
      <c r="IJ11">
        <v>29</v>
      </c>
      <c r="IK11">
        <v>30</v>
      </c>
      <c r="IL11">
        <v>31</v>
      </c>
      <c r="IM11" s="23">
        <v>1</v>
      </c>
      <c r="IN11" s="23">
        <v>2</v>
      </c>
      <c r="IO11" s="23">
        <v>3</v>
      </c>
      <c r="IP11" s="23">
        <v>4</v>
      </c>
      <c r="IQ11" s="23">
        <v>5</v>
      </c>
      <c r="IR11" s="23">
        <v>6</v>
      </c>
      <c r="IS11" s="23">
        <v>7</v>
      </c>
      <c r="IT11" s="23">
        <v>8</v>
      </c>
      <c r="IU11" s="23">
        <v>9</v>
      </c>
      <c r="IV11" s="23">
        <v>10</v>
      </c>
      <c r="IW11" s="23">
        <v>11</v>
      </c>
      <c r="IX11" s="23">
        <v>12</v>
      </c>
      <c r="IY11" s="23">
        <v>13</v>
      </c>
      <c r="IZ11" s="23">
        <v>14</v>
      </c>
      <c r="JA11" s="23">
        <v>15</v>
      </c>
      <c r="JB11" s="23">
        <v>16</v>
      </c>
      <c r="JC11" s="23">
        <v>17</v>
      </c>
      <c r="JD11" s="23">
        <v>18</v>
      </c>
      <c r="JE11" s="23">
        <v>19</v>
      </c>
      <c r="JF11" s="23">
        <v>20</v>
      </c>
      <c r="JG11" s="23">
        <v>21</v>
      </c>
      <c r="JH11" s="23">
        <v>22</v>
      </c>
      <c r="JI11" s="23">
        <v>23</v>
      </c>
      <c r="JJ11" s="23">
        <v>24</v>
      </c>
      <c r="JK11" s="23">
        <v>25</v>
      </c>
      <c r="JL11" s="23">
        <v>26</v>
      </c>
      <c r="JM11" s="23">
        <v>27</v>
      </c>
      <c r="JN11" s="23">
        <v>28</v>
      </c>
      <c r="JO11" s="23">
        <v>29</v>
      </c>
      <c r="JP11" s="23">
        <v>30</v>
      </c>
      <c r="JQ11">
        <v>1</v>
      </c>
      <c r="JR11">
        <v>2</v>
      </c>
      <c r="JS11">
        <v>3</v>
      </c>
      <c r="JT11">
        <v>4</v>
      </c>
      <c r="JU11">
        <v>5</v>
      </c>
      <c r="JV11">
        <v>6</v>
      </c>
      <c r="JW11">
        <v>7</v>
      </c>
      <c r="JX11">
        <v>8</v>
      </c>
      <c r="JY11">
        <v>9</v>
      </c>
      <c r="JZ11">
        <v>10</v>
      </c>
      <c r="KA11">
        <v>11</v>
      </c>
      <c r="KB11">
        <v>12</v>
      </c>
      <c r="KC11">
        <v>13</v>
      </c>
      <c r="KD11">
        <v>14</v>
      </c>
      <c r="KE11">
        <v>15</v>
      </c>
      <c r="KF11">
        <v>16</v>
      </c>
      <c r="KG11">
        <v>17</v>
      </c>
      <c r="KH11">
        <v>18</v>
      </c>
      <c r="KI11">
        <v>19</v>
      </c>
      <c r="KJ11">
        <v>20</v>
      </c>
      <c r="KK11">
        <v>21</v>
      </c>
      <c r="KL11">
        <v>22</v>
      </c>
      <c r="KM11">
        <v>23</v>
      </c>
      <c r="KN11">
        <v>24</v>
      </c>
      <c r="KO11">
        <v>25</v>
      </c>
      <c r="KP11">
        <v>26</v>
      </c>
      <c r="KQ11">
        <v>27</v>
      </c>
      <c r="KR11">
        <v>28</v>
      </c>
      <c r="KS11">
        <v>29</v>
      </c>
      <c r="KT11">
        <v>30</v>
      </c>
      <c r="KU11">
        <v>31</v>
      </c>
      <c r="KV11" s="23">
        <v>1</v>
      </c>
      <c r="KW11" s="23">
        <v>2</v>
      </c>
      <c r="KX11" s="23">
        <v>3</v>
      </c>
      <c r="KY11" s="23">
        <v>4</v>
      </c>
      <c r="KZ11" s="23">
        <v>5</v>
      </c>
      <c r="LA11" s="23">
        <v>6</v>
      </c>
      <c r="LB11" s="23">
        <v>7</v>
      </c>
      <c r="LC11" s="23">
        <v>8</v>
      </c>
      <c r="LD11" s="23">
        <v>9</v>
      </c>
      <c r="LE11" s="23">
        <v>10</v>
      </c>
      <c r="LF11" s="23">
        <v>11</v>
      </c>
      <c r="LG11" s="23">
        <v>12</v>
      </c>
      <c r="LH11" s="23">
        <v>13</v>
      </c>
      <c r="LI11" s="23">
        <v>14</v>
      </c>
      <c r="LJ11" s="23">
        <v>15</v>
      </c>
      <c r="LK11" s="23">
        <v>16</v>
      </c>
      <c r="LL11" s="23">
        <v>17</v>
      </c>
      <c r="LM11" s="23">
        <v>18</v>
      </c>
      <c r="LN11" s="23">
        <v>19</v>
      </c>
      <c r="LO11" s="23">
        <v>20</v>
      </c>
      <c r="LP11" s="23">
        <v>21</v>
      </c>
      <c r="LQ11" s="23">
        <v>22</v>
      </c>
      <c r="LR11" s="23">
        <v>23</v>
      </c>
      <c r="LS11" s="23">
        <v>24</v>
      </c>
      <c r="LT11" s="23">
        <v>25</v>
      </c>
      <c r="LU11" s="23">
        <v>26</v>
      </c>
      <c r="LV11" s="23">
        <v>27</v>
      </c>
      <c r="LW11" s="23">
        <v>28</v>
      </c>
      <c r="LX11" s="82">
        <v>29</v>
      </c>
      <c r="LY11" s="82">
        <v>30</v>
      </c>
      <c r="LZ11">
        <v>1</v>
      </c>
      <c r="MA11">
        <v>2</v>
      </c>
      <c r="MB11">
        <v>3</v>
      </c>
      <c r="MC11">
        <v>4</v>
      </c>
      <c r="MD11">
        <v>5</v>
      </c>
      <c r="ME11">
        <v>6</v>
      </c>
      <c r="MF11">
        <v>7</v>
      </c>
      <c r="MG11">
        <v>8</v>
      </c>
      <c r="MH11">
        <v>9</v>
      </c>
      <c r="MI11">
        <v>10</v>
      </c>
      <c r="MJ11">
        <v>11</v>
      </c>
      <c r="MK11">
        <v>12</v>
      </c>
      <c r="ML11">
        <v>13</v>
      </c>
      <c r="MM11">
        <v>14</v>
      </c>
      <c r="MN11">
        <v>15</v>
      </c>
      <c r="MO11">
        <v>16</v>
      </c>
      <c r="MP11">
        <v>17</v>
      </c>
      <c r="MQ11">
        <v>18</v>
      </c>
      <c r="MR11">
        <v>19</v>
      </c>
      <c r="MS11">
        <v>20</v>
      </c>
      <c r="MT11">
        <v>21</v>
      </c>
      <c r="MU11">
        <v>22</v>
      </c>
      <c r="MV11" s="17">
        <v>23</v>
      </c>
      <c r="MW11">
        <v>24</v>
      </c>
      <c r="MX11">
        <v>25</v>
      </c>
      <c r="MY11">
        <v>26</v>
      </c>
      <c r="MZ11">
        <v>27</v>
      </c>
      <c r="NA11">
        <v>28</v>
      </c>
      <c r="NB11" s="70">
        <v>29</v>
      </c>
      <c r="NC11" s="73">
        <v>30</v>
      </c>
      <c r="ND11" s="71">
        <v>31</v>
      </c>
      <c r="NE11" s="70">
        <v>1</v>
      </c>
      <c r="NF11" s="70">
        <v>2</v>
      </c>
      <c r="NG11" s="70">
        <v>3</v>
      </c>
      <c r="NH11" s="18">
        <v>4</v>
      </c>
      <c r="NI11" s="18">
        <v>5</v>
      </c>
      <c r="NJ11" s="18">
        <v>6</v>
      </c>
      <c r="NK11" s="18">
        <v>7</v>
      </c>
      <c r="NL11" s="18">
        <v>8</v>
      </c>
      <c r="NM11" s="18">
        <v>9</v>
      </c>
      <c r="NN11" s="18">
        <v>10</v>
      </c>
      <c r="NO11" s="18">
        <v>11</v>
      </c>
      <c r="NP11" s="18">
        <v>12</v>
      </c>
      <c r="NQ11" s="18">
        <v>13</v>
      </c>
      <c r="NR11" s="18">
        <v>14</v>
      </c>
      <c r="NS11" s="18">
        <v>15</v>
      </c>
      <c r="NT11" s="18">
        <v>16</v>
      </c>
      <c r="NU11" s="18">
        <v>17</v>
      </c>
      <c r="NV11" s="18">
        <v>18</v>
      </c>
      <c r="NW11" s="18">
        <v>19</v>
      </c>
      <c r="NX11" s="18">
        <v>20</v>
      </c>
      <c r="NY11" s="18">
        <v>21</v>
      </c>
      <c r="NZ11" s="18">
        <v>22</v>
      </c>
      <c r="OA11" s="27">
        <v>23</v>
      </c>
      <c r="OB11" s="18">
        <v>24</v>
      </c>
      <c r="OC11" s="18">
        <v>25</v>
      </c>
      <c r="OD11" s="18">
        <v>26</v>
      </c>
      <c r="OE11" s="18">
        <v>27</v>
      </c>
      <c r="OF11" s="18">
        <v>28</v>
      </c>
      <c r="OG11" s="18">
        <v>29</v>
      </c>
      <c r="OH11" s="18">
        <v>30</v>
      </c>
      <c r="OI11" s="18">
        <v>31</v>
      </c>
      <c r="OJ11" s="23">
        <v>1</v>
      </c>
      <c r="OK11" s="23">
        <v>2</v>
      </c>
      <c r="OL11" s="23">
        <v>3</v>
      </c>
      <c r="OM11" s="23">
        <v>4</v>
      </c>
      <c r="ON11" s="23">
        <v>5</v>
      </c>
      <c r="OO11" s="23">
        <v>6</v>
      </c>
      <c r="OP11" s="23">
        <v>7</v>
      </c>
      <c r="OQ11" s="23">
        <v>8</v>
      </c>
      <c r="OR11" s="23">
        <v>9</v>
      </c>
      <c r="OS11" s="23">
        <v>10</v>
      </c>
      <c r="OT11" s="23">
        <v>11</v>
      </c>
      <c r="OU11" s="23">
        <v>12</v>
      </c>
      <c r="OV11" s="23">
        <v>13</v>
      </c>
      <c r="OW11" s="23">
        <v>14</v>
      </c>
      <c r="OX11" s="23">
        <v>15</v>
      </c>
      <c r="OY11" s="23">
        <v>16</v>
      </c>
      <c r="OZ11" s="23">
        <v>17</v>
      </c>
      <c r="PA11" s="23">
        <v>18</v>
      </c>
      <c r="PB11" s="23">
        <v>19</v>
      </c>
      <c r="PC11" s="23">
        <v>20</v>
      </c>
      <c r="PD11" s="23">
        <v>21</v>
      </c>
      <c r="PE11" s="23">
        <v>22</v>
      </c>
      <c r="PF11" s="23">
        <v>23</v>
      </c>
      <c r="PG11" s="23">
        <v>24</v>
      </c>
      <c r="PH11" s="23">
        <v>25</v>
      </c>
      <c r="PI11" s="23">
        <v>26</v>
      </c>
      <c r="PJ11" s="23">
        <v>27</v>
      </c>
      <c r="PK11" s="23">
        <v>28</v>
      </c>
      <c r="PM11" s="18">
        <v>1</v>
      </c>
      <c r="PN11" s="18">
        <v>2</v>
      </c>
      <c r="PO11" s="18">
        <v>3</v>
      </c>
      <c r="PP11" s="18">
        <v>4</v>
      </c>
      <c r="PQ11" s="18">
        <v>5</v>
      </c>
      <c r="PR11" s="18">
        <v>6</v>
      </c>
      <c r="PS11" s="18">
        <v>7</v>
      </c>
      <c r="PT11" s="18">
        <v>8</v>
      </c>
      <c r="PU11" s="18">
        <v>9</v>
      </c>
      <c r="PV11" s="18">
        <v>10</v>
      </c>
      <c r="PW11" s="18">
        <v>11</v>
      </c>
      <c r="PX11" s="18">
        <v>12</v>
      </c>
      <c r="PY11" s="18">
        <v>13</v>
      </c>
      <c r="PZ11" s="18">
        <v>14</v>
      </c>
      <c r="QA11" s="18">
        <v>15</v>
      </c>
      <c r="QB11" s="18">
        <v>16</v>
      </c>
      <c r="QC11" s="18">
        <v>17</v>
      </c>
      <c r="QD11" s="18">
        <v>18</v>
      </c>
      <c r="QE11" s="18">
        <v>19</v>
      </c>
      <c r="QF11" s="18">
        <v>20</v>
      </c>
      <c r="QG11" s="18">
        <v>21</v>
      </c>
      <c r="QH11" s="18">
        <v>22</v>
      </c>
      <c r="QI11" s="18">
        <v>23</v>
      </c>
      <c r="QJ11" s="18">
        <v>24</v>
      </c>
      <c r="QK11" s="18">
        <v>25</v>
      </c>
      <c r="QL11" s="18">
        <v>26</v>
      </c>
      <c r="QM11" s="18">
        <v>27</v>
      </c>
      <c r="QN11" s="18">
        <v>28</v>
      </c>
      <c r="QO11" s="18">
        <v>29</v>
      </c>
      <c r="QP11" s="18">
        <v>30</v>
      </c>
      <c r="QQ11" s="18">
        <v>31</v>
      </c>
    </row>
    <row r="12" spans="1:460" ht="15" customHeight="1">
      <c r="A12" s="22"/>
      <c r="B12" s="19">
        <v>8</v>
      </c>
      <c r="C12" s="26" t="s">
        <v>56</v>
      </c>
      <c r="D12" s="23" t="s">
        <v>7</v>
      </c>
      <c r="E12" s="23" t="s">
        <v>2</v>
      </c>
      <c r="F12" s="23" t="s">
        <v>0</v>
      </c>
      <c r="G12" s="23" t="s">
        <v>3</v>
      </c>
      <c r="H12" s="23" t="s">
        <v>4</v>
      </c>
      <c r="I12" s="23" t="s">
        <v>5</v>
      </c>
      <c r="J12" s="23" t="s">
        <v>6</v>
      </c>
      <c r="K12" s="23" t="s">
        <v>7</v>
      </c>
      <c r="L12" s="23" t="s">
        <v>2</v>
      </c>
      <c r="M12" s="26" t="s">
        <v>52</v>
      </c>
      <c r="N12" s="23" t="s">
        <v>3</v>
      </c>
      <c r="O12" s="23" t="s">
        <v>4</v>
      </c>
      <c r="P12" s="23" t="s">
        <v>5</v>
      </c>
      <c r="Q12" s="23" t="s">
        <v>6</v>
      </c>
      <c r="R12" s="23" t="s">
        <v>7</v>
      </c>
      <c r="S12" s="23" t="s">
        <v>2</v>
      </c>
      <c r="T12" s="23" t="s">
        <v>0</v>
      </c>
      <c r="U12" s="23" t="s">
        <v>3</v>
      </c>
      <c r="V12" s="23" t="s">
        <v>4</v>
      </c>
      <c r="W12" s="23" t="s">
        <v>5</v>
      </c>
      <c r="X12" s="23" t="s">
        <v>6</v>
      </c>
      <c r="Y12" s="23" t="s">
        <v>7</v>
      </c>
      <c r="Z12" s="23" t="s">
        <v>2</v>
      </c>
      <c r="AA12" s="23" t="s">
        <v>0</v>
      </c>
      <c r="AB12" s="23" t="s">
        <v>3</v>
      </c>
      <c r="AC12" s="23" t="s">
        <v>4</v>
      </c>
      <c r="AD12" s="23" t="s">
        <v>5</v>
      </c>
      <c r="AE12" s="23" t="s">
        <v>6</v>
      </c>
      <c r="AF12" s="23" t="s">
        <v>7</v>
      </c>
      <c r="AG12" s="23" t="s">
        <v>2</v>
      </c>
      <c r="AH12" t="s">
        <v>0</v>
      </c>
      <c r="AI12" t="s">
        <v>3</v>
      </c>
      <c r="AJ12" t="s">
        <v>4</v>
      </c>
      <c r="AK12" t="s">
        <v>5</v>
      </c>
      <c r="AL12" t="s">
        <v>6</v>
      </c>
      <c r="AM12" t="s">
        <v>7</v>
      </c>
      <c r="AN12" t="s">
        <v>2</v>
      </c>
      <c r="AO12" t="s">
        <v>0</v>
      </c>
      <c r="AP12" t="s">
        <v>3</v>
      </c>
      <c r="AQ12" t="s">
        <v>4</v>
      </c>
      <c r="AR12" s="17" t="s">
        <v>55</v>
      </c>
      <c r="AS12" t="s">
        <v>6</v>
      </c>
      <c r="AT12" t="s">
        <v>7</v>
      </c>
      <c r="AU12" t="s">
        <v>2</v>
      </c>
      <c r="AV12" t="s">
        <v>0</v>
      </c>
      <c r="AW12" t="s">
        <v>3</v>
      </c>
      <c r="AX12" t="s">
        <v>4</v>
      </c>
      <c r="AY12" t="s">
        <v>5</v>
      </c>
      <c r="AZ12" t="s">
        <v>6</v>
      </c>
      <c r="BA12" t="s">
        <v>7</v>
      </c>
      <c r="BB12" t="s">
        <v>2</v>
      </c>
      <c r="BC12" t="s">
        <v>0</v>
      </c>
      <c r="BD12" t="s">
        <v>3</v>
      </c>
      <c r="BE12" t="s">
        <v>4</v>
      </c>
      <c r="BF12" t="s">
        <v>5</v>
      </c>
      <c r="BG12" t="s">
        <v>6</v>
      </c>
      <c r="BH12" t="s">
        <v>7</v>
      </c>
      <c r="BI12" t="s">
        <v>2</v>
      </c>
      <c r="BK12" s="23" t="s">
        <v>0</v>
      </c>
      <c r="BL12" s="23" t="s">
        <v>3</v>
      </c>
      <c r="BM12" s="23" t="s">
        <v>4</v>
      </c>
      <c r="BN12" s="23" t="s">
        <v>5</v>
      </c>
      <c r="BO12" s="23" t="s">
        <v>6</v>
      </c>
      <c r="BP12" s="23" t="s">
        <v>7</v>
      </c>
      <c r="BQ12" s="23" t="s">
        <v>2</v>
      </c>
      <c r="BR12" s="23" t="s">
        <v>0</v>
      </c>
      <c r="BS12" s="23" t="s">
        <v>3</v>
      </c>
      <c r="BT12" s="23" t="s">
        <v>4</v>
      </c>
      <c r="BU12" s="23" t="s">
        <v>5</v>
      </c>
      <c r="BV12" s="23" t="s">
        <v>6</v>
      </c>
      <c r="BW12" s="23" t="s">
        <v>7</v>
      </c>
      <c r="BX12" s="23" t="s">
        <v>2</v>
      </c>
      <c r="BY12" s="23" t="s">
        <v>0</v>
      </c>
      <c r="BZ12" s="23" t="s">
        <v>3</v>
      </c>
      <c r="CA12" s="23" t="s">
        <v>4</v>
      </c>
      <c r="CB12" s="23" t="s">
        <v>5</v>
      </c>
      <c r="CC12" s="23" t="s">
        <v>6</v>
      </c>
      <c r="CD12" s="26" t="s">
        <v>36</v>
      </c>
      <c r="CE12" s="23" t="s">
        <v>2</v>
      </c>
      <c r="CF12" s="23" t="s">
        <v>0</v>
      </c>
      <c r="CG12" s="23" t="s">
        <v>3</v>
      </c>
      <c r="CH12" s="23" t="s">
        <v>4</v>
      </c>
      <c r="CI12" s="23" t="s">
        <v>5</v>
      </c>
      <c r="CJ12" s="23" t="s">
        <v>6</v>
      </c>
      <c r="CK12" s="23" t="s">
        <v>7</v>
      </c>
      <c r="CL12" s="23" t="s">
        <v>2</v>
      </c>
      <c r="CM12" s="23" t="s">
        <v>0</v>
      </c>
      <c r="CN12" s="23" t="s">
        <v>3</v>
      </c>
      <c r="CO12" s="23" t="s">
        <v>4</v>
      </c>
      <c r="CP12" t="s">
        <v>5</v>
      </c>
      <c r="CQ12" t="s">
        <v>6</v>
      </c>
      <c r="CR12" t="s">
        <v>7</v>
      </c>
      <c r="CS12" t="s">
        <v>2</v>
      </c>
      <c r="CT12" t="s">
        <v>0</v>
      </c>
      <c r="CU12" t="s">
        <v>3</v>
      </c>
      <c r="CV12" t="s">
        <v>4</v>
      </c>
      <c r="CW12" t="s">
        <v>5</v>
      </c>
      <c r="CX12" t="s">
        <v>6</v>
      </c>
      <c r="CY12" t="s">
        <v>7</v>
      </c>
      <c r="CZ12" t="s">
        <v>2</v>
      </c>
      <c r="DA12" t="s">
        <v>0</v>
      </c>
      <c r="DB12" t="s">
        <v>3</v>
      </c>
      <c r="DC12" t="s">
        <v>4</v>
      </c>
      <c r="DD12" t="s">
        <v>5</v>
      </c>
      <c r="DE12" t="s">
        <v>6</v>
      </c>
      <c r="DF12" t="s">
        <v>7</v>
      </c>
      <c r="DG12" t="s">
        <v>2</v>
      </c>
      <c r="DH12" t="s">
        <v>0</v>
      </c>
      <c r="DI12" t="s">
        <v>3</v>
      </c>
      <c r="DJ12" t="s">
        <v>4</v>
      </c>
      <c r="DK12" t="s">
        <v>5</v>
      </c>
      <c r="DL12" t="s">
        <v>6</v>
      </c>
      <c r="DM12" t="s">
        <v>7</v>
      </c>
      <c r="DN12" t="s">
        <v>2</v>
      </c>
      <c r="DO12" t="s">
        <v>0</v>
      </c>
      <c r="DP12" t="s">
        <v>3</v>
      </c>
      <c r="DQ12" t="s">
        <v>4</v>
      </c>
      <c r="DR12" s="17" t="s">
        <v>55</v>
      </c>
      <c r="DS12" t="s">
        <v>6</v>
      </c>
      <c r="DT12" s="23" t="s">
        <v>7</v>
      </c>
      <c r="DU12" s="23" t="s">
        <v>2</v>
      </c>
      <c r="DV12" s="26" t="s">
        <v>52</v>
      </c>
      <c r="DW12" s="26" t="s">
        <v>53</v>
      </c>
      <c r="DX12" s="26" t="s">
        <v>54</v>
      </c>
      <c r="DY12" s="23" t="s">
        <v>5</v>
      </c>
      <c r="DZ12" s="23" t="s">
        <v>6</v>
      </c>
      <c r="EA12" s="23" t="s">
        <v>7</v>
      </c>
      <c r="EB12" s="23" t="s">
        <v>2</v>
      </c>
      <c r="EC12" s="23" t="s">
        <v>0</v>
      </c>
      <c r="ED12" s="23" t="s">
        <v>3</v>
      </c>
      <c r="EE12" s="23" t="s">
        <v>4</v>
      </c>
      <c r="EF12" s="23" t="s">
        <v>5</v>
      </c>
      <c r="EG12" s="23" t="s">
        <v>6</v>
      </c>
      <c r="EH12" s="23" t="s">
        <v>7</v>
      </c>
      <c r="EI12" s="23" t="s">
        <v>2</v>
      </c>
      <c r="EJ12" s="23" t="s">
        <v>0</v>
      </c>
      <c r="EK12" s="23" t="s">
        <v>3</v>
      </c>
      <c r="EL12" s="23" t="s">
        <v>4</v>
      </c>
      <c r="EM12" s="23" t="s">
        <v>5</v>
      </c>
      <c r="EN12" s="23" t="s">
        <v>6</v>
      </c>
      <c r="EO12" s="23" t="s">
        <v>7</v>
      </c>
      <c r="EP12" s="23" t="s">
        <v>2</v>
      </c>
      <c r="EQ12" s="23" t="s">
        <v>0</v>
      </c>
      <c r="ER12" s="23" t="s">
        <v>3</v>
      </c>
      <c r="ES12" s="23" t="s">
        <v>4</v>
      </c>
      <c r="ET12" s="23" t="s">
        <v>5</v>
      </c>
      <c r="EU12" s="23" t="s">
        <v>6</v>
      </c>
      <c r="EV12" s="23" t="s">
        <v>7</v>
      </c>
      <c r="EW12" s="23" t="s">
        <v>2</v>
      </c>
      <c r="EX12" s="23" t="s">
        <v>0</v>
      </c>
      <c r="EY12" t="s">
        <v>3</v>
      </c>
      <c r="EZ12" t="s">
        <v>4</v>
      </c>
      <c r="FA12" t="s">
        <v>5</v>
      </c>
      <c r="FB12" t="s">
        <v>6</v>
      </c>
      <c r="FC12" t="s">
        <v>7</v>
      </c>
      <c r="FD12" t="s">
        <v>2</v>
      </c>
      <c r="FE12" t="s">
        <v>0</v>
      </c>
      <c r="FF12" t="s">
        <v>3</v>
      </c>
      <c r="FG12" t="s">
        <v>4</v>
      </c>
      <c r="FH12" t="s">
        <v>5</v>
      </c>
      <c r="FI12" t="s">
        <v>6</v>
      </c>
      <c r="FJ12" t="s">
        <v>7</v>
      </c>
      <c r="FK12" t="s">
        <v>2</v>
      </c>
      <c r="FL12" t="s">
        <v>0</v>
      </c>
      <c r="FM12" t="s">
        <v>3</v>
      </c>
      <c r="FN12" t="s">
        <v>4</v>
      </c>
      <c r="FO12" t="s">
        <v>5</v>
      </c>
      <c r="FP12" t="s">
        <v>6</v>
      </c>
      <c r="FQ12" t="s">
        <v>7</v>
      </c>
      <c r="FR12" t="s">
        <v>2</v>
      </c>
      <c r="FS12" t="s">
        <v>0</v>
      </c>
      <c r="FT12" t="s">
        <v>3</v>
      </c>
      <c r="FU12" t="s">
        <v>4</v>
      </c>
      <c r="FV12" t="s">
        <v>5</v>
      </c>
      <c r="FW12" t="s">
        <v>6</v>
      </c>
      <c r="FX12" t="s">
        <v>7</v>
      </c>
      <c r="FY12" t="s">
        <v>2</v>
      </c>
      <c r="FZ12" t="s">
        <v>0</v>
      </c>
      <c r="GA12" t="s">
        <v>3</v>
      </c>
      <c r="GB12" t="s">
        <v>4</v>
      </c>
      <c r="GC12" s="23" t="s">
        <v>5</v>
      </c>
      <c r="GD12" s="23" t="s">
        <v>6</v>
      </c>
      <c r="GE12" s="23" t="s">
        <v>7</v>
      </c>
      <c r="GF12" s="23" t="s">
        <v>2</v>
      </c>
      <c r="GG12" s="23" t="s">
        <v>0</v>
      </c>
      <c r="GH12" s="23" t="s">
        <v>3</v>
      </c>
      <c r="GI12" s="23" t="s">
        <v>4</v>
      </c>
      <c r="GJ12" s="23" t="s">
        <v>5</v>
      </c>
      <c r="GK12" s="23" t="s">
        <v>6</v>
      </c>
      <c r="GL12" s="23" t="s">
        <v>7</v>
      </c>
      <c r="GM12" s="23" t="s">
        <v>2</v>
      </c>
      <c r="GN12" s="23" t="s">
        <v>0</v>
      </c>
      <c r="GO12" s="23" t="s">
        <v>3</v>
      </c>
      <c r="GP12" s="23" t="s">
        <v>4</v>
      </c>
      <c r="GQ12" s="23" t="s">
        <v>5</v>
      </c>
      <c r="GR12" s="23" t="s">
        <v>6</v>
      </c>
      <c r="GS12" s="23" t="s">
        <v>7</v>
      </c>
      <c r="GT12" s="23" t="s">
        <v>2</v>
      </c>
      <c r="GU12" s="26" t="s">
        <v>52</v>
      </c>
      <c r="GV12" s="23" t="s">
        <v>3</v>
      </c>
      <c r="GW12" s="23" t="s">
        <v>4</v>
      </c>
      <c r="GX12" s="23" t="s">
        <v>5</v>
      </c>
      <c r="GY12" s="23" t="s">
        <v>6</v>
      </c>
      <c r="GZ12" s="23" t="s">
        <v>7</v>
      </c>
      <c r="HA12" s="23" t="s">
        <v>2</v>
      </c>
      <c r="HB12" s="23" t="s">
        <v>0</v>
      </c>
      <c r="HC12" s="23" t="s">
        <v>3</v>
      </c>
      <c r="HD12" s="23" t="s">
        <v>4</v>
      </c>
      <c r="HE12" s="23" t="s">
        <v>5</v>
      </c>
      <c r="HF12" s="23" t="s">
        <v>6</v>
      </c>
      <c r="HG12" s="23" t="s">
        <v>7</v>
      </c>
      <c r="HH12" t="s">
        <v>2</v>
      </c>
      <c r="HI12" t="s">
        <v>0</v>
      </c>
      <c r="HJ12" t="s">
        <v>3</v>
      </c>
      <c r="HK12" t="s">
        <v>4</v>
      </c>
      <c r="HL12" t="s">
        <v>5</v>
      </c>
      <c r="HM12" t="s">
        <v>6</v>
      </c>
      <c r="HN12" t="s">
        <v>7</v>
      </c>
      <c r="HO12" t="s">
        <v>2</v>
      </c>
      <c r="HP12" t="s">
        <v>0</v>
      </c>
      <c r="HQ12" t="s">
        <v>3</v>
      </c>
      <c r="HR12" s="17" t="s">
        <v>54</v>
      </c>
      <c r="HS12" t="s">
        <v>5</v>
      </c>
      <c r="HT12" s="70" t="s">
        <v>56</v>
      </c>
      <c r="HU12" s="70" t="s">
        <v>7</v>
      </c>
      <c r="HV12" s="70" t="s">
        <v>2</v>
      </c>
      <c r="HW12" t="s">
        <v>0</v>
      </c>
      <c r="HX12" t="s">
        <v>3</v>
      </c>
      <c r="HY12" t="s">
        <v>4</v>
      </c>
      <c r="HZ12" t="s">
        <v>5</v>
      </c>
      <c r="IA12" t="s">
        <v>6</v>
      </c>
      <c r="IB12" t="s">
        <v>7</v>
      </c>
      <c r="IC12" t="s">
        <v>2</v>
      </c>
      <c r="ID12" t="s">
        <v>0</v>
      </c>
      <c r="IE12" t="s">
        <v>3</v>
      </c>
      <c r="IF12" t="s">
        <v>4</v>
      </c>
      <c r="IG12" t="s">
        <v>5</v>
      </c>
      <c r="IH12" t="s">
        <v>6</v>
      </c>
      <c r="II12" t="s">
        <v>7</v>
      </c>
      <c r="IJ12" t="s">
        <v>2</v>
      </c>
      <c r="IK12" t="s">
        <v>0</v>
      </c>
      <c r="IL12" t="s">
        <v>3</v>
      </c>
      <c r="IM12" s="23" t="s">
        <v>4</v>
      </c>
      <c r="IN12" s="23" t="s">
        <v>5</v>
      </c>
      <c r="IO12" s="23" t="s">
        <v>6</v>
      </c>
      <c r="IP12" s="23" t="s">
        <v>7</v>
      </c>
      <c r="IQ12" s="23" t="s">
        <v>2</v>
      </c>
      <c r="IR12" s="23" t="s">
        <v>0</v>
      </c>
      <c r="IS12" s="23" t="s">
        <v>3</v>
      </c>
      <c r="IT12" s="23" t="s">
        <v>4</v>
      </c>
      <c r="IU12" s="23" t="s">
        <v>5</v>
      </c>
      <c r="IV12" s="23" t="s">
        <v>6</v>
      </c>
      <c r="IW12" s="23" t="s">
        <v>7</v>
      </c>
      <c r="IX12" s="23" t="s">
        <v>2</v>
      </c>
      <c r="IY12" s="23" t="s">
        <v>0</v>
      </c>
      <c r="IZ12" s="23" t="s">
        <v>3</v>
      </c>
      <c r="JA12" s="23" t="s">
        <v>4</v>
      </c>
      <c r="JB12" s="23" t="s">
        <v>5</v>
      </c>
      <c r="JC12" s="23" t="s">
        <v>6</v>
      </c>
      <c r="JD12" s="23" t="s">
        <v>7</v>
      </c>
      <c r="JE12" s="23" t="s">
        <v>2</v>
      </c>
      <c r="JF12" s="26" t="s">
        <v>52</v>
      </c>
      <c r="JG12" s="23" t="s">
        <v>3</v>
      </c>
      <c r="JH12" s="23" t="s">
        <v>4</v>
      </c>
      <c r="JI12" s="26" t="s">
        <v>55</v>
      </c>
      <c r="JJ12" s="23" t="s">
        <v>6</v>
      </c>
      <c r="JK12" s="23" t="s">
        <v>7</v>
      </c>
      <c r="JL12" s="23" t="s">
        <v>2</v>
      </c>
      <c r="JM12" s="23" t="s">
        <v>0</v>
      </c>
      <c r="JN12" s="23" t="s">
        <v>3</v>
      </c>
      <c r="JO12" s="23" t="s">
        <v>4</v>
      </c>
      <c r="JP12" s="23" t="s">
        <v>5</v>
      </c>
      <c r="JQ12" t="s">
        <v>6</v>
      </c>
      <c r="JR12" t="s">
        <v>7</v>
      </c>
      <c r="JS12" t="s">
        <v>2</v>
      </c>
      <c r="JT12" t="s">
        <v>0</v>
      </c>
      <c r="JU12" t="s">
        <v>3</v>
      </c>
      <c r="JV12" t="s">
        <v>4</v>
      </c>
      <c r="JW12" t="s">
        <v>5</v>
      </c>
      <c r="JX12" t="s">
        <v>6</v>
      </c>
      <c r="JY12" t="s">
        <v>7</v>
      </c>
      <c r="JZ12" t="s">
        <v>2</v>
      </c>
      <c r="KA12" s="17" t="s">
        <v>52</v>
      </c>
      <c r="KB12" t="s">
        <v>3</v>
      </c>
      <c r="KC12" t="s">
        <v>4</v>
      </c>
      <c r="KD12" t="s">
        <v>5</v>
      </c>
      <c r="KE12" t="s">
        <v>6</v>
      </c>
      <c r="KF12" t="s">
        <v>7</v>
      </c>
      <c r="KG12" t="s">
        <v>2</v>
      </c>
      <c r="KH12" t="s">
        <v>0</v>
      </c>
      <c r="KI12" t="s">
        <v>3</v>
      </c>
      <c r="KJ12" t="s">
        <v>4</v>
      </c>
      <c r="KK12" t="s">
        <v>5</v>
      </c>
      <c r="KL12" t="s">
        <v>6</v>
      </c>
      <c r="KM12" t="s">
        <v>7</v>
      </c>
      <c r="KN12" t="s">
        <v>2</v>
      </c>
      <c r="KO12" t="s">
        <v>0</v>
      </c>
      <c r="KP12" t="s">
        <v>3</v>
      </c>
      <c r="KQ12" t="s">
        <v>4</v>
      </c>
      <c r="KR12" t="s">
        <v>5</v>
      </c>
      <c r="KS12" t="s">
        <v>6</v>
      </c>
      <c r="KT12" t="s">
        <v>7</v>
      </c>
      <c r="KU12" t="s">
        <v>2</v>
      </c>
      <c r="KV12" s="23" t="s">
        <v>0</v>
      </c>
      <c r="KW12" s="23" t="s">
        <v>3</v>
      </c>
      <c r="KX12" s="26" t="s">
        <v>54</v>
      </c>
      <c r="KY12" s="23" t="s">
        <v>5</v>
      </c>
      <c r="KZ12" s="23" t="s">
        <v>6</v>
      </c>
      <c r="LA12" s="23" t="s">
        <v>7</v>
      </c>
      <c r="LB12" s="23" t="s">
        <v>2</v>
      </c>
      <c r="LC12" s="23" t="s">
        <v>0</v>
      </c>
      <c r="LD12" s="23" t="s">
        <v>3</v>
      </c>
      <c r="LE12" s="23" t="s">
        <v>4</v>
      </c>
      <c r="LF12" s="23" t="s">
        <v>5</v>
      </c>
      <c r="LG12" s="23" t="s">
        <v>6</v>
      </c>
      <c r="LH12" s="23" t="s">
        <v>7</v>
      </c>
      <c r="LI12" s="23" t="s">
        <v>2</v>
      </c>
      <c r="LJ12" s="23" t="s">
        <v>0</v>
      </c>
      <c r="LK12" s="23" t="s">
        <v>3</v>
      </c>
      <c r="LL12" s="23" t="s">
        <v>4</v>
      </c>
      <c r="LM12" s="23" t="s">
        <v>5</v>
      </c>
      <c r="LN12" s="23" t="s">
        <v>6</v>
      </c>
      <c r="LO12" s="23" t="s">
        <v>7</v>
      </c>
      <c r="LP12" s="23" t="s">
        <v>2</v>
      </c>
      <c r="LQ12" s="23" t="s">
        <v>0</v>
      </c>
      <c r="LR12" s="52" t="s">
        <v>53</v>
      </c>
      <c r="LS12" s="23" t="s">
        <v>4</v>
      </c>
      <c r="LT12" s="23" t="s">
        <v>5</v>
      </c>
      <c r="LU12" s="23" t="s">
        <v>6</v>
      </c>
      <c r="LV12" s="23" t="s">
        <v>7</v>
      </c>
      <c r="LW12" s="23" t="s">
        <v>2</v>
      </c>
      <c r="LX12" s="82" t="s">
        <v>0</v>
      </c>
      <c r="LY12" s="82" t="s">
        <v>3</v>
      </c>
      <c r="LZ12" t="s">
        <v>4</v>
      </c>
      <c r="MA12" t="s">
        <v>5</v>
      </c>
      <c r="MB12" t="s">
        <v>6</v>
      </c>
      <c r="MC12" t="s">
        <v>7</v>
      </c>
      <c r="MD12" t="s">
        <v>2</v>
      </c>
      <c r="ME12" t="s">
        <v>0</v>
      </c>
      <c r="MF12" t="s">
        <v>3</v>
      </c>
      <c r="MG12" t="s">
        <v>4</v>
      </c>
      <c r="MH12" t="s">
        <v>5</v>
      </c>
      <c r="MI12" t="s">
        <v>6</v>
      </c>
      <c r="MJ12" t="s">
        <v>7</v>
      </c>
      <c r="MK12" t="s">
        <v>2</v>
      </c>
      <c r="ML12" t="s">
        <v>0</v>
      </c>
      <c r="MM12" t="s">
        <v>3</v>
      </c>
      <c r="MN12" t="s">
        <v>4</v>
      </c>
      <c r="MO12" t="s">
        <v>5</v>
      </c>
      <c r="MP12" t="s">
        <v>6</v>
      </c>
      <c r="MQ12" t="s">
        <v>7</v>
      </c>
      <c r="MR12" t="s">
        <v>2</v>
      </c>
      <c r="MS12" t="s">
        <v>0</v>
      </c>
      <c r="MT12" t="s">
        <v>3</v>
      </c>
      <c r="MU12" t="s">
        <v>4</v>
      </c>
      <c r="MV12" s="77" t="s">
        <v>55</v>
      </c>
      <c r="MW12" t="s">
        <v>6</v>
      </c>
      <c r="MX12" t="s">
        <v>7</v>
      </c>
      <c r="MY12" t="s">
        <v>2</v>
      </c>
      <c r="MZ12" t="s">
        <v>0</v>
      </c>
      <c r="NA12" t="s">
        <v>3</v>
      </c>
      <c r="NB12" s="70" t="s">
        <v>54</v>
      </c>
      <c r="NC12" s="73" t="s">
        <v>55</v>
      </c>
      <c r="ND12" s="71" t="s">
        <v>56</v>
      </c>
      <c r="NE12" s="72" t="s">
        <v>36</v>
      </c>
      <c r="NF12" s="70" t="s">
        <v>2</v>
      </c>
      <c r="NG12" s="70" t="s">
        <v>52</v>
      </c>
      <c r="NH12" s="18" t="s">
        <v>3</v>
      </c>
      <c r="NI12" s="18" t="s">
        <v>4</v>
      </c>
      <c r="NJ12" s="18" t="s">
        <v>5</v>
      </c>
      <c r="NK12" s="18" t="s">
        <v>6</v>
      </c>
      <c r="NL12" s="18" t="s">
        <v>7</v>
      </c>
      <c r="NM12" s="18" t="s">
        <v>2</v>
      </c>
      <c r="NN12" s="78" t="s">
        <v>52</v>
      </c>
      <c r="NO12" s="18" t="s">
        <v>3</v>
      </c>
      <c r="NP12" s="18" t="s">
        <v>4</v>
      </c>
      <c r="NQ12" s="18" t="s">
        <v>5</v>
      </c>
      <c r="NR12" s="18" t="s">
        <v>6</v>
      </c>
      <c r="NS12" s="18" t="s">
        <v>7</v>
      </c>
      <c r="NT12" s="18" t="s">
        <v>2</v>
      </c>
      <c r="NU12" s="18" t="s">
        <v>0</v>
      </c>
      <c r="NV12" s="18" t="s">
        <v>3</v>
      </c>
      <c r="NW12" s="18" t="s">
        <v>4</v>
      </c>
      <c r="NX12" s="18" t="s">
        <v>5</v>
      </c>
      <c r="NY12" s="18" t="s">
        <v>6</v>
      </c>
      <c r="NZ12" s="18" t="s">
        <v>7</v>
      </c>
      <c r="OA12" s="18" t="s">
        <v>2</v>
      </c>
      <c r="OB12" s="18" t="s">
        <v>0</v>
      </c>
      <c r="OC12" s="18" t="s">
        <v>3</v>
      </c>
      <c r="OD12" s="18" t="s">
        <v>4</v>
      </c>
      <c r="OE12" s="18" t="s">
        <v>5</v>
      </c>
      <c r="OF12" s="18" t="s">
        <v>6</v>
      </c>
      <c r="OG12" s="18" t="s">
        <v>7</v>
      </c>
      <c r="OH12" s="18" t="s">
        <v>2</v>
      </c>
      <c r="OI12" s="18" t="s">
        <v>0</v>
      </c>
      <c r="OJ12" s="23" t="s">
        <v>3</v>
      </c>
      <c r="OK12" s="23" t="s">
        <v>4</v>
      </c>
      <c r="OL12" s="23" t="s">
        <v>5</v>
      </c>
      <c r="OM12" s="23" t="s">
        <v>6</v>
      </c>
      <c r="ON12" s="23" t="s">
        <v>7</v>
      </c>
      <c r="OO12" s="23" t="s">
        <v>2</v>
      </c>
      <c r="OP12" s="23" t="s">
        <v>0</v>
      </c>
      <c r="OQ12" s="23" t="s">
        <v>3</v>
      </c>
      <c r="OR12" s="23" t="s">
        <v>4</v>
      </c>
      <c r="OS12" s="23" t="s">
        <v>5</v>
      </c>
      <c r="OT12" s="52" t="s">
        <v>56</v>
      </c>
      <c r="OU12" s="23" t="s">
        <v>7</v>
      </c>
      <c r="OV12" s="23" t="s">
        <v>2</v>
      </c>
      <c r="OW12" s="23" t="s">
        <v>0</v>
      </c>
      <c r="OX12" s="23" t="s">
        <v>3</v>
      </c>
      <c r="OY12" s="23" t="s">
        <v>4</v>
      </c>
      <c r="OZ12" s="23" t="s">
        <v>5</v>
      </c>
      <c r="PA12" s="23" t="s">
        <v>6</v>
      </c>
      <c r="PB12" s="23" t="s">
        <v>7</v>
      </c>
      <c r="PC12" s="23" t="s">
        <v>2</v>
      </c>
      <c r="PD12" s="23" t="s">
        <v>0</v>
      </c>
      <c r="PE12" s="23" t="s">
        <v>3</v>
      </c>
      <c r="PF12" s="23" t="s">
        <v>4</v>
      </c>
      <c r="PG12" s="23" t="s">
        <v>5</v>
      </c>
      <c r="PH12" s="23" t="s">
        <v>6</v>
      </c>
      <c r="PI12" s="23" t="s">
        <v>7</v>
      </c>
      <c r="PJ12" s="23" t="s">
        <v>2</v>
      </c>
      <c r="PK12" s="23" t="s">
        <v>0</v>
      </c>
      <c r="PM12" s="18" t="s">
        <v>3</v>
      </c>
      <c r="PN12" s="18" t="s">
        <v>4</v>
      </c>
      <c r="PO12" s="18" t="s">
        <v>5</v>
      </c>
      <c r="PP12" s="18" t="s">
        <v>6</v>
      </c>
      <c r="PQ12" s="18" t="s">
        <v>7</v>
      </c>
      <c r="PR12" s="18" t="s">
        <v>2</v>
      </c>
      <c r="PS12" s="18" t="s">
        <v>0</v>
      </c>
      <c r="PT12" s="18" t="s">
        <v>3</v>
      </c>
      <c r="PU12" s="18" t="s">
        <v>4</v>
      </c>
      <c r="PV12" s="18" t="s">
        <v>5</v>
      </c>
      <c r="PW12" s="18" t="s">
        <v>6</v>
      </c>
      <c r="PX12" s="18" t="s">
        <v>7</v>
      </c>
      <c r="PY12" s="18" t="s">
        <v>2</v>
      </c>
      <c r="PZ12" s="18" t="s">
        <v>0</v>
      </c>
      <c r="QA12" s="18" t="s">
        <v>3</v>
      </c>
      <c r="QB12" s="18" t="s">
        <v>4</v>
      </c>
      <c r="QC12" s="18" t="s">
        <v>5</v>
      </c>
      <c r="QD12" s="18" t="s">
        <v>6</v>
      </c>
      <c r="QE12" s="18" t="s">
        <v>7</v>
      </c>
      <c r="QF12" s="18" t="s">
        <v>2</v>
      </c>
      <c r="QG12" s="78" t="s">
        <v>52</v>
      </c>
      <c r="QH12" s="18" t="s">
        <v>3</v>
      </c>
      <c r="QI12" s="18" t="s">
        <v>4</v>
      </c>
      <c r="QJ12" s="18" t="s">
        <v>5</v>
      </c>
      <c r="QK12" s="18" t="s">
        <v>6</v>
      </c>
      <c r="QL12" s="18" t="s">
        <v>7</v>
      </c>
      <c r="QM12" s="18" t="s">
        <v>2</v>
      </c>
      <c r="QN12" s="18" t="s">
        <v>0</v>
      </c>
      <c r="QO12" s="18" t="s">
        <v>3</v>
      </c>
      <c r="QP12" s="18" t="s">
        <v>4</v>
      </c>
      <c r="QQ12" s="18" t="s">
        <v>5</v>
      </c>
    </row>
    <row r="13" spans="1:460" ht="15" customHeight="1">
      <c r="A13" s="22">
        <v>2022</v>
      </c>
      <c r="B13" s="19">
        <v>9</v>
      </c>
      <c r="C13" s="18">
        <v>1</v>
      </c>
      <c r="D13" s="18">
        <v>2</v>
      </c>
      <c r="E13" s="18">
        <v>3</v>
      </c>
      <c r="F13" s="18">
        <v>4</v>
      </c>
      <c r="G13" s="18">
        <v>5</v>
      </c>
      <c r="H13" s="18">
        <v>6</v>
      </c>
      <c r="I13" s="18">
        <v>7</v>
      </c>
      <c r="J13" s="18">
        <v>8</v>
      </c>
      <c r="K13" s="18">
        <v>9</v>
      </c>
      <c r="L13" s="18">
        <v>10</v>
      </c>
      <c r="M13" s="18">
        <v>11</v>
      </c>
      <c r="N13" s="18">
        <v>12</v>
      </c>
      <c r="O13" s="18">
        <v>13</v>
      </c>
      <c r="P13" s="18">
        <v>14</v>
      </c>
      <c r="Q13" s="18">
        <v>15</v>
      </c>
      <c r="R13" s="18">
        <v>16</v>
      </c>
      <c r="S13" s="18">
        <v>17</v>
      </c>
      <c r="T13" s="18">
        <v>18</v>
      </c>
      <c r="U13" s="18">
        <v>19</v>
      </c>
      <c r="V13" s="18">
        <v>20</v>
      </c>
      <c r="W13" s="18">
        <v>21</v>
      </c>
      <c r="X13" s="18">
        <v>22</v>
      </c>
      <c r="Y13" s="27">
        <v>23</v>
      </c>
      <c r="Z13" s="18">
        <v>24</v>
      </c>
      <c r="AA13" s="18">
        <v>25</v>
      </c>
      <c r="AB13" s="18">
        <v>26</v>
      </c>
      <c r="AC13" s="18">
        <v>27</v>
      </c>
      <c r="AD13" s="18">
        <v>28</v>
      </c>
      <c r="AE13" s="18">
        <v>29</v>
      </c>
      <c r="AF13" s="18">
        <v>30</v>
      </c>
      <c r="AG13" s="18">
        <v>31</v>
      </c>
      <c r="AH13" s="23">
        <v>1</v>
      </c>
      <c r="AI13" s="23">
        <v>2</v>
      </c>
      <c r="AJ13" s="23">
        <v>3</v>
      </c>
      <c r="AK13" s="23">
        <v>4</v>
      </c>
      <c r="AL13" s="23">
        <v>5</v>
      </c>
      <c r="AM13" s="23">
        <v>6</v>
      </c>
      <c r="AN13" s="23">
        <v>7</v>
      </c>
      <c r="AO13" s="23">
        <v>8</v>
      </c>
      <c r="AP13" s="23">
        <v>9</v>
      </c>
      <c r="AQ13" s="23">
        <v>10</v>
      </c>
      <c r="AR13" s="23">
        <v>11</v>
      </c>
      <c r="AS13" s="23">
        <v>12</v>
      </c>
      <c r="AT13" s="23">
        <v>13</v>
      </c>
      <c r="AU13" s="23">
        <v>14</v>
      </c>
      <c r="AV13" s="23">
        <v>15</v>
      </c>
      <c r="AW13" s="23">
        <v>16</v>
      </c>
      <c r="AX13" s="23">
        <v>17</v>
      </c>
      <c r="AY13" s="23">
        <v>18</v>
      </c>
      <c r="AZ13" s="23">
        <v>19</v>
      </c>
      <c r="BA13" s="23">
        <v>20</v>
      </c>
      <c r="BB13" s="23">
        <v>21</v>
      </c>
      <c r="BC13" s="23">
        <v>22</v>
      </c>
      <c r="BD13" s="23">
        <v>23</v>
      </c>
      <c r="BE13" s="23">
        <v>24</v>
      </c>
      <c r="BF13" s="23">
        <v>25</v>
      </c>
      <c r="BG13" s="23">
        <v>26</v>
      </c>
      <c r="BH13" s="23">
        <v>27</v>
      </c>
      <c r="BI13" s="23">
        <v>28</v>
      </c>
      <c r="BK13" s="18">
        <v>1</v>
      </c>
      <c r="BL13" s="18">
        <v>2</v>
      </c>
      <c r="BM13" s="18">
        <v>3</v>
      </c>
      <c r="BN13" s="18">
        <v>4</v>
      </c>
      <c r="BO13" s="18">
        <v>5</v>
      </c>
      <c r="BP13" s="18">
        <v>6</v>
      </c>
      <c r="BQ13" s="18">
        <v>7</v>
      </c>
      <c r="BR13" s="18">
        <v>8</v>
      </c>
      <c r="BS13" s="18">
        <v>9</v>
      </c>
      <c r="BT13" s="18">
        <v>10</v>
      </c>
      <c r="BU13" s="18">
        <v>11</v>
      </c>
      <c r="BV13" s="18">
        <v>12</v>
      </c>
      <c r="BW13" s="18">
        <v>13</v>
      </c>
      <c r="BX13" s="18">
        <v>14</v>
      </c>
      <c r="BY13" s="18">
        <v>15</v>
      </c>
      <c r="BZ13" s="18">
        <v>16</v>
      </c>
      <c r="CA13" s="18">
        <v>17</v>
      </c>
      <c r="CB13" s="18">
        <v>18</v>
      </c>
      <c r="CC13" s="18">
        <v>19</v>
      </c>
      <c r="CD13" s="18">
        <v>20</v>
      </c>
      <c r="CE13" s="18">
        <v>21</v>
      </c>
      <c r="CF13" s="18">
        <v>22</v>
      </c>
      <c r="CG13" s="18">
        <v>23</v>
      </c>
      <c r="CH13" s="18">
        <v>24</v>
      </c>
      <c r="CI13" s="18">
        <v>25</v>
      </c>
      <c r="CJ13" s="18">
        <v>26</v>
      </c>
      <c r="CK13" s="18">
        <v>27</v>
      </c>
      <c r="CL13" s="18">
        <v>28</v>
      </c>
      <c r="CM13" s="18">
        <v>29</v>
      </c>
      <c r="CN13" s="18">
        <v>30</v>
      </c>
      <c r="CO13" s="18">
        <v>31</v>
      </c>
      <c r="CP13" s="23">
        <v>1</v>
      </c>
      <c r="CQ13" s="23">
        <v>2</v>
      </c>
      <c r="CR13" s="23">
        <v>3</v>
      </c>
      <c r="CS13" s="23">
        <v>4</v>
      </c>
      <c r="CT13" s="23">
        <v>5</v>
      </c>
      <c r="CU13" s="23">
        <v>6</v>
      </c>
      <c r="CV13" s="23">
        <v>7</v>
      </c>
      <c r="CW13" s="23">
        <v>8</v>
      </c>
      <c r="CX13" s="23">
        <v>9</v>
      </c>
      <c r="CY13" s="23">
        <v>10</v>
      </c>
      <c r="CZ13" s="23">
        <v>11</v>
      </c>
      <c r="DA13" s="23">
        <v>12</v>
      </c>
      <c r="DB13" s="23">
        <v>13</v>
      </c>
      <c r="DC13" s="23">
        <v>14</v>
      </c>
      <c r="DD13" s="23">
        <v>15</v>
      </c>
      <c r="DE13" s="23">
        <v>16</v>
      </c>
      <c r="DF13" s="23">
        <v>17</v>
      </c>
      <c r="DG13" s="23">
        <v>18</v>
      </c>
      <c r="DH13" s="23">
        <v>19</v>
      </c>
      <c r="DI13" s="23">
        <v>20</v>
      </c>
      <c r="DJ13" s="23">
        <v>21</v>
      </c>
      <c r="DK13" s="23">
        <v>22</v>
      </c>
      <c r="DL13" s="23">
        <v>23</v>
      </c>
      <c r="DM13" s="23">
        <v>24</v>
      </c>
      <c r="DN13" s="23">
        <v>25</v>
      </c>
      <c r="DO13" s="23">
        <v>26</v>
      </c>
      <c r="DP13" s="23">
        <v>27</v>
      </c>
      <c r="DQ13" s="23">
        <v>28</v>
      </c>
      <c r="DR13" s="23">
        <v>29</v>
      </c>
      <c r="DS13" s="23">
        <v>30</v>
      </c>
      <c r="DT13" s="18">
        <v>1</v>
      </c>
      <c r="DU13" s="18">
        <v>2</v>
      </c>
      <c r="DV13" s="18">
        <v>3</v>
      </c>
      <c r="DW13" s="18">
        <v>4</v>
      </c>
      <c r="DX13" s="18">
        <v>5</v>
      </c>
      <c r="DY13" s="18">
        <v>6</v>
      </c>
      <c r="DZ13" s="18">
        <v>7</v>
      </c>
      <c r="EA13" s="18">
        <v>8</v>
      </c>
      <c r="EB13" s="18">
        <v>9</v>
      </c>
      <c r="EC13" s="18">
        <v>10</v>
      </c>
      <c r="ED13" s="18">
        <v>11</v>
      </c>
      <c r="EE13" s="18">
        <v>12</v>
      </c>
      <c r="EF13" s="18">
        <v>13</v>
      </c>
      <c r="EG13" s="18">
        <v>14</v>
      </c>
      <c r="EH13" s="18">
        <v>15</v>
      </c>
      <c r="EI13" s="18">
        <v>16</v>
      </c>
      <c r="EJ13" s="18">
        <v>17</v>
      </c>
      <c r="EK13" s="18">
        <v>18</v>
      </c>
      <c r="EL13" s="18">
        <v>19</v>
      </c>
      <c r="EM13" s="18">
        <v>20</v>
      </c>
      <c r="EN13" s="18">
        <v>21</v>
      </c>
      <c r="EO13" s="18">
        <v>22</v>
      </c>
      <c r="EP13" s="18">
        <v>23</v>
      </c>
      <c r="EQ13" s="18">
        <v>24</v>
      </c>
      <c r="ER13" s="18">
        <v>25</v>
      </c>
      <c r="ES13" s="18">
        <v>26</v>
      </c>
      <c r="ET13" s="18">
        <v>27</v>
      </c>
      <c r="EU13" s="18">
        <v>28</v>
      </c>
      <c r="EV13" s="18">
        <v>29</v>
      </c>
      <c r="EW13" s="18">
        <v>30</v>
      </c>
      <c r="EX13" s="18">
        <v>31</v>
      </c>
      <c r="EY13" s="23">
        <v>1</v>
      </c>
      <c r="EZ13" s="23">
        <v>2</v>
      </c>
      <c r="FA13" s="23">
        <v>3</v>
      </c>
      <c r="FB13" s="23">
        <v>4</v>
      </c>
      <c r="FC13" s="23">
        <v>5</v>
      </c>
      <c r="FD13" s="23">
        <v>6</v>
      </c>
      <c r="FE13" s="23">
        <v>7</v>
      </c>
      <c r="FF13" s="23">
        <v>8</v>
      </c>
      <c r="FG13" s="23">
        <v>9</v>
      </c>
      <c r="FH13" s="23">
        <v>10</v>
      </c>
      <c r="FI13" s="23">
        <v>11</v>
      </c>
      <c r="FJ13" s="23">
        <v>12</v>
      </c>
      <c r="FK13" s="23">
        <v>13</v>
      </c>
      <c r="FL13" s="23">
        <v>14</v>
      </c>
      <c r="FM13" s="23">
        <v>15</v>
      </c>
      <c r="FN13" s="23">
        <v>16</v>
      </c>
      <c r="FO13" s="23">
        <v>17</v>
      </c>
      <c r="FP13" s="23">
        <v>18</v>
      </c>
      <c r="FQ13" s="23">
        <v>19</v>
      </c>
      <c r="FR13" s="23">
        <v>20</v>
      </c>
      <c r="FS13" s="23">
        <v>21</v>
      </c>
      <c r="FT13" s="23">
        <v>22</v>
      </c>
      <c r="FU13" s="23">
        <v>23</v>
      </c>
      <c r="FV13" s="23">
        <v>24</v>
      </c>
      <c r="FW13" s="23">
        <v>25</v>
      </c>
      <c r="FX13" s="23">
        <v>26</v>
      </c>
      <c r="FY13" s="23">
        <v>27</v>
      </c>
      <c r="FZ13" s="23">
        <v>28</v>
      </c>
      <c r="GA13" s="23">
        <v>29</v>
      </c>
      <c r="GB13" s="23">
        <v>30</v>
      </c>
      <c r="GC13" s="18">
        <v>1</v>
      </c>
      <c r="GD13" s="18">
        <v>2</v>
      </c>
      <c r="GE13" s="18">
        <v>3</v>
      </c>
      <c r="GF13" s="18">
        <v>4</v>
      </c>
      <c r="GG13" s="18">
        <v>5</v>
      </c>
      <c r="GH13" s="18">
        <v>6</v>
      </c>
      <c r="GI13" s="18">
        <v>7</v>
      </c>
      <c r="GJ13" s="18">
        <v>8</v>
      </c>
      <c r="GK13" s="18">
        <v>9</v>
      </c>
      <c r="GL13" s="18">
        <v>10</v>
      </c>
      <c r="GM13" s="18">
        <v>11</v>
      </c>
      <c r="GN13" s="18">
        <v>12</v>
      </c>
      <c r="GO13" s="18">
        <v>13</v>
      </c>
      <c r="GP13" s="18">
        <v>14</v>
      </c>
      <c r="GQ13" s="18">
        <v>15</v>
      </c>
      <c r="GR13" s="18">
        <v>16</v>
      </c>
      <c r="GS13" s="18">
        <v>17</v>
      </c>
      <c r="GT13" s="18">
        <v>18</v>
      </c>
      <c r="GU13" s="18">
        <v>19</v>
      </c>
      <c r="GV13" s="18">
        <v>20</v>
      </c>
      <c r="GW13" s="18">
        <v>21</v>
      </c>
      <c r="GX13" s="18">
        <v>22</v>
      </c>
      <c r="GY13" s="18">
        <v>23</v>
      </c>
      <c r="GZ13" s="18">
        <v>24</v>
      </c>
      <c r="HA13" s="18">
        <v>25</v>
      </c>
      <c r="HB13" s="18">
        <v>26</v>
      </c>
      <c r="HC13" s="18">
        <v>27</v>
      </c>
      <c r="HD13" s="18">
        <v>28</v>
      </c>
      <c r="HE13" s="18">
        <v>29</v>
      </c>
      <c r="HF13" s="18">
        <v>30</v>
      </c>
      <c r="HG13" s="18">
        <v>31</v>
      </c>
      <c r="HH13" s="23">
        <v>1</v>
      </c>
      <c r="HI13" s="23">
        <v>2</v>
      </c>
      <c r="HJ13" s="23">
        <v>3</v>
      </c>
      <c r="HK13" s="23">
        <v>4</v>
      </c>
      <c r="HL13" s="23">
        <v>5</v>
      </c>
      <c r="HM13" s="23">
        <v>6</v>
      </c>
      <c r="HN13" s="23">
        <v>7</v>
      </c>
      <c r="HO13" s="23">
        <v>8</v>
      </c>
      <c r="HP13" s="23">
        <v>9</v>
      </c>
      <c r="HQ13" s="23">
        <v>10</v>
      </c>
      <c r="HR13" s="23">
        <v>11</v>
      </c>
      <c r="HS13" s="23">
        <v>12</v>
      </c>
      <c r="HT13" s="70">
        <v>13</v>
      </c>
      <c r="HU13" s="70">
        <v>14</v>
      </c>
      <c r="HV13" s="70">
        <v>15</v>
      </c>
      <c r="HW13" s="23">
        <v>16</v>
      </c>
      <c r="HX13" s="23">
        <v>17</v>
      </c>
      <c r="HY13" s="23">
        <v>18</v>
      </c>
      <c r="HZ13" s="23">
        <v>19</v>
      </c>
      <c r="IA13" s="23">
        <v>20</v>
      </c>
      <c r="IB13" s="23">
        <v>21</v>
      </c>
      <c r="IC13" s="23">
        <v>22</v>
      </c>
      <c r="ID13" s="23">
        <v>23</v>
      </c>
      <c r="IE13" s="23">
        <v>24</v>
      </c>
      <c r="IF13" s="23">
        <v>25</v>
      </c>
      <c r="IG13" s="23">
        <v>26</v>
      </c>
      <c r="IH13" s="23">
        <v>27</v>
      </c>
      <c r="II13" s="23">
        <v>28</v>
      </c>
      <c r="IJ13" s="23">
        <v>29</v>
      </c>
      <c r="IK13" s="23">
        <v>30</v>
      </c>
      <c r="IL13" s="23">
        <v>31</v>
      </c>
      <c r="IM13" s="18">
        <v>1</v>
      </c>
      <c r="IN13" s="18">
        <v>2</v>
      </c>
      <c r="IO13" s="18">
        <v>3</v>
      </c>
      <c r="IP13" s="18">
        <v>4</v>
      </c>
      <c r="IQ13" s="18">
        <v>5</v>
      </c>
      <c r="IR13" s="18">
        <v>6</v>
      </c>
      <c r="IS13" s="18">
        <v>7</v>
      </c>
      <c r="IT13" s="18">
        <v>8</v>
      </c>
      <c r="IU13" s="18">
        <v>9</v>
      </c>
      <c r="IV13" s="18">
        <v>10</v>
      </c>
      <c r="IW13" s="18">
        <v>11</v>
      </c>
      <c r="IX13" s="18">
        <v>12</v>
      </c>
      <c r="IY13" s="18">
        <v>13</v>
      </c>
      <c r="IZ13" s="18">
        <v>14</v>
      </c>
      <c r="JA13" s="18">
        <v>15</v>
      </c>
      <c r="JB13" s="18">
        <v>16</v>
      </c>
      <c r="JC13" s="18">
        <v>17</v>
      </c>
      <c r="JD13" s="18">
        <v>18</v>
      </c>
      <c r="JE13" s="18">
        <v>19</v>
      </c>
      <c r="JF13" s="18">
        <v>20</v>
      </c>
      <c r="JG13" s="18">
        <v>21</v>
      </c>
      <c r="JH13" s="18">
        <v>22</v>
      </c>
      <c r="JI13" s="18">
        <v>23</v>
      </c>
      <c r="JJ13" s="18">
        <v>24</v>
      </c>
      <c r="JK13" s="18">
        <v>25</v>
      </c>
      <c r="JL13" s="18">
        <v>26</v>
      </c>
      <c r="JM13" s="18">
        <v>27</v>
      </c>
      <c r="JN13" s="18">
        <v>28</v>
      </c>
      <c r="JO13" s="18">
        <v>29</v>
      </c>
      <c r="JP13" s="18">
        <v>30</v>
      </c>
      <c r="JQ13" s="23">
        <v>1</v>
      </c>
      <c r="JR13" s="23">
        <v>2</v>
      </c>
      <c r="JS13" s="23">
        <v>3</v>
      </c>
      <c r="JT13" s="23">
        <v>4</v>
      </c>
      <c r="JU13" s="23">
        <v>5</v>
      </c>
      <c r="JV13" s="23">
        <v>6</v>
      </c>
      <c r="JW13" s="23">
        <v>7</v>
      </c>
      <c r="JX13" s="23">
        <v>8</v>
      </c>
      <c r="JY13" s="23">
        <v>9</v>
      </c>
      <c r="JZ13" s="23">
        <v>10</v>
      </c>
      <c r="KA13" s="23">
        <v>11</v>
      </c>
      <c r="KB13" s="23">
        <v>12</v>
      </c>
      <c r="KC13" s="23">
        <v>13</v>
      </c>
      <c r="KD13" s="23">
        <v>14</v>
      </c>
      <c r="KE13" s="23">
        <v>15</v>
      </c>
      <c r="KF13" s="23">
        <v>16</v>
      </c>
      <c r="KG13" s="23">
        <v>17</v>
      </c>
      <c r="KH13" s="23">
        <v>18</v>
      </c>
      <c r="KI13" s="23">
        <v>19</v>
      </c>
      <c r="KJ13" s="23">
        <v>20</v>
      </c>
      <c r="KK13" s="23">
        <v>21</v>
      </c>
      <c r="KL13" s="23">
        <v>22</v>
      </c>
      <c r="KM13" s="23">
        <v>23</v>
      </c>
      <c r="KN13" s="23">
        <v>24</v>
      </c>
      <c r="KO13" s="23">
        <v>25</v>
      </c>
      <c r="KP13" s="23">
        <v>26</v>
      </c>
      <c r="KQ13" s="23">
        <v>27</v>
      </c>
      <c r="KR13" s="23">
        <v>28</v>
      </c>
      <c r="KS13" s="23">
        <v>29</v>
      </c>
      <c r="KT13" s="23">
        <v>30</v>
      </c>
      <c r="KU13" s="23">
        <v>31</v>
      </c>
      <c r="KV13" s="18">
        <v>1</v>
      </c>
      <c r="KW13" s="18">
        <v>2</v>
      </c>
      <c r="KX13" s="18">
        <v>3</v>
      </c>
      <c r="KY13" s="18">
        <v>4</v>
      </c>
      <c r="KZ13" s="18">
        <v>5</v>
      </c>
      <c r="LA13" s="18">
        <v>6</v>
      </c>
      <c r="LB13" s="18">
        <v>7</v>
      </c>
      <c r="LC13" s="18">
        <v>8</v>
      </c>
      <c r="LD13" s="18">
        <v>9</v>
      </c>
      <c r="LE13" s="18">
        <v>10</v>
      </c>
      <c r="LF13" s="18">
        <v>11</v>
      </c>
      <c r="LG13" s="18">
        <v>12</v>
      </c>
      <c r="LH13" s="18">
        <v>13</v>
      </c>
      <c r="LI13" s="18">
        <v>14</v>
      </c>
      <c r="LJ13" s="18">
        <v>15</v>
      </c>
      <c r="LK13" s="18">
        <v>16</v>
      </c>
      <c r="LL13" s="18">
        <v>17</v>
      </c>
      <c r="LM13" s="18">
        <v>18</v>
      </c>
      <c r="LN13" s="18">
        <v>19</v>
      </c>
      <c r="LO13" s="18">
        <v>20</v>
      </c>
      <c r="LP13" s="18">
        <v>21</v>
      </c>
      <c r="LQ13" s="18">
        <v>22</v>
      </c>
      <c r="LR13" s="18">
        <v>23</v>
      </c>
      <c r="LS13" s="18">
        <v>24</v>
      </c>
      <c r="LT13" s="18">
        <v>25</v>
      </c>
      <c r="LU13" s="18">
        <v>26</v>
      </c>
      <c r="LV13" s="18">
        <v>27</v>
      </c>
      <c r="LW13" s="18">
        <v>28</v>
      </c>
      <c r="LX13" s="83">
        <v>29</v>
      </c>
      <c r="LY13" s="83">
        <v>30</v>
      </c>
      <c r="LZ13" s="23">
        <v>1</v>
      </c>
      <c r="MA13" s="23">
        <v>2</v>
      </c>
      <c r="MB13" s="23">
        <v>3</v>
      </c>
      <c r="MC13" s="23">
        <v>4</v>
      </c>
      <c r="MD13" s="23">
        <v>5</v>
      </c>
      <c r="ME13" s="23">
        <v>6</v>
      </c>
      <c r="MF13" s="23">
        <v>7</v>
      </c>
      <c r="MG13" s="23">
        <v>8</v>
      </c>
      <c r="MH13" s="23">
        <v>9</v>
      </c>
      <c r="MI13" s="23">
        <v>10</v>
      </c>
      <c r="MJ13" s="23">
        <v>11</v>
      </c>
      <c r="MK13" s="23">
        <v>12</v>
      </c>
      <c r="ML13" s="23">
        <v>13</v>
      </c>
      <c r="MM13" s="23">
        <v>14</v>
      </c>
      <c r="MN13" s="23">
        <v>15</v>
      </c>
      <c r="MO13" s="23">
        <v>16</v>
      </c>
      <c r="MP13" s="23">
        <v>17</v>
      </c>
      <c r="MQ13" s="23">
        <v>18</v>
      </c>
      <c r="MR13" s="23">
        <v>19</v>
      </c>
      <c r="MS13" s="23">
        <v>20</v>
      </c>
      <c r="MT13" s="23">
        <v>21</v>
      </c>
      <c r="MU13" s="23">
        <v>22</v>
      </c>
      <c r="MV13" s="26">
        <v>23</v>
      </c>
      <c r="MW13" s="23">
        <v>24</v>
      </c>
      <c r="MX13" s="23">
        <v>25</v>
      </c>
      <c r="MY13" s="23">
        <v>26</v>
      </c>
      <c r="MZ13" s="23">
        <v>27</v>
      </c>
      <c r="NA13" s="23">
        <v>28</v>
      </c>
      <c r="NB13" s="70">
        <v>29</v>
      </c>
      <c r="NC13" s="70">
        <v>30</v>
      </c>
      <c r="ND13" s="71">
        <v>31</v>
      </c>
      <c r="NE13" s="70">
        <v>1</v>
      </c>
      <c r="NF13" s="70">
        <v>2</v>
      </c>
      <c r="NG13" s="70">
        <v>3</v>
      </c>
      <c r="NH13" s="23">
        <v>4</v>
      </c>
      <c r="NI13" s="23">
        <v>5</v>
      </c>
      <c r="NJ13" s="23">
        <v>6</v>
      </c>
      <c r="NK13" s="23">
        <v>7</v>
      </c>
      <c r="NL13" s="23">
        <v>8</v>
      </c>
      <c r="NM13" s="23">
        <v>9</v>
      </c>
      <c r="NN13" s="23">
        <v>10</v>
      </c>
      <c r="NO13" s="23">
        <v>11</v>
      </c>
      <c r="NP13" s="23">
        <v>12</v>
      </c>
      <c r="NQ13" s="23">
        <v>13</v>
      </c>
      <c r="NR13" s="23">
        <v>14</v>
      </c>
      <c r="NS13" s="23">
        <v>15</v>
      </c>
      <c r="NT13" s="23">
        <v>16</v>
      </c>
      <c r="NU13" s="23">
        <v>17</v>
      </c>
      <c r="NV13" s="23">
        <v>18</v>
      </c>
      <c r="NW13" s="23">
        <v>19</v>
      </c>
      <c r="NX13" s="23">
        <v>20</v>
      </c>
      <c r="NY13" s="23">
        <v>21</v>
      </c>
      <c r="NZ13" s="23">
        <v>22</v>
      </c>
      <c r="OA13" s="26">
        <v>23</v>
      </c>
      <c r="OB13" s="23">
        <v>24</v>
      </c>
      <c r="OC13" s="23">
        <v>25</v>
      </c>
      <c r="OD13" s="23">
        <v>26</v>
      </c>
      <c r="OE13" s="23">
        <v>27</v>
      </c>
      <c r="OF13" s="23">
        <v>28</v>
      </c>
      <c r="OG13" s="23">
        <v>29</v>
      </c>
      <c r="OH13" s="23">
        <v>30</v>
      </c>
      <c r="OI13" s="23">
        <v>31</v>
      </c>
      <c r="OJ13" s="18">
        <v>1</v>
      </c>
      <c r="OK13" s="18">
        <v>2</v>
      </c>
      <c r="OL13" s="18">
        <v>3</v>
      </c>
      <c r="OM13" s="18">
        <v>4</v>
      </c>
      <c r="ON13" s="18">
        <v>5</v>
      </c>
      <c r="OO13" s="18">
        <v>6</v>
      </c>
      <c r="OP13" s="18">
        <v>7</v>
      </c>
      <c r="OQ13" s="18">
        <v>8</v>
      </c>
      <c r="OR13" s="18">
        <v>9</v>
      </c>
      <c r="OS13" s="18">
        <v>10</v>
      </c>
      <c r="OT13" s="18">
        <v>11</v>
      </c>
      <c r="OU13" s="18">
        <v>12</v>
      </c>
      <c r="OV13" s="18">
        <v>13</v>
      </c>
      <c r="OW13" s="18">
        <v>14</v>
      </c>
      <c r="OX13" s="18">
        <v>15</v>
      </c>
      <c r="OY13" s="18">
        <v>16</v>
      </c>
      <c r="OZ13" s="18">
        <v>17</v>
      </c>
      <c r="PA13" s="18">
        <v>18</v>
      </c>
      <c r="PB13" s="18">
        <v>19</v>
      </c>
      <c r="PC13" s="18">
        <v>20</v>
      </c>
      <c r="PD13" s="18">
        <v>21</v>
      </c>
      <c r="PE13" s="18">
        <v>22</v>
      </c>
      <c r="PF13" s="18">
        <v>23</v>
      </c>
      <c r="PG13" s="18">
        <v>24</v>
      </c>
      <c r="PH13" s="18">
        <v>25</v>
      </c>
      <c r="PI13" s="18">
        <v>26</v>
      </c>
      <c r="PJ13" s="18">
        <v>27</v>
      </c>
      <c r="PK13" s="18">
        <v>28</v>
      </c>
      <c r="PM13" s="23">
        <v>1</v>
      </c>
      <c r="PN13" s="23">
        <v>2</v>
      </c>
      <c r="PO13" s="23">
        <v>3</v>
      </c>
      <c r="PP13" s="23">
        <v>4</v>
      </c>
      <c r="PQ13" s="23">
        <v>5</v>
      </c>
      <c r="PR13" s="23">
        <v>6</v>
      </c>
      <c r="PS13" s="23">
        <v>7</v>
      </c>
      <c r="PT13" s="23">
        <v>8</v>
      </c>
      <c r="PU13" s="23">
        <v>9</v>
      </c>
      <c r="PV13" s="23">
        <v>10</v>
      </c>
      <c r="PW13" s="23">
        <v>11</v>
      </c>
      <c r="PX13" s="23">
        <v>12</v>
      </c>
      <c r="PY13" s="23">
        <v>13</v>
      </c>
      <c r="PZ13" s="23">
        <v>14</v>
      </c>
      <c r="QA13" s="23">
        <v>15</v>
      </c>
      <c r="QB13" s="23">
        <v>16</v>
      </c>
      <c r="QC13" s="23">
        <v>17</v>
      </c>
      <c r="QD13" s="23">
        <v>18</v>
      </c>
      <c r="QE13" s="23">
        <v>19</v>
      </c>
      <c r="QF13" s="23">
        <v>20</v>
      </c>
      <c r="QG13" s="23">
        <v>21</v>
      </c>
      <c r="QH13" s="23">
        <v>22</v>
      </c>
      <c r="QI13" s="23">
        <v>23</v>
      </c>
      <c r="QJ13" s="23">
        <v>24</v>
      </c>
      <c r="QK13" s="23">
        <v>25</v>
      </c>
      <c r="QL13" s="23">
        <v>26</v>
      </c>
      <c r="QM13" s="23">
        <v>27</v>
      </c>
      <c r="QN13" s="23">
        <v>28</v>
      </c>
      <c r="QO13" s="23">
        <v>29</v>
      </c>
      <c r="QP13" s="23">
        <v>30</v>
      </c>
      <c r="QQ13" s="23">
        <v>31</v>
      </c>
    </row>
    <row r="14" spans="1:460" ht="15" customHeight="1">
      <c r="A14" s="22"/>
      <c r="B14" s="19">
        <v>10</v>
      </c>
      <c r="C14" s="27" t="s">
        <v>36</v>
      </c>
      <c r="D14" s="18" t="s">
        <v>2</v>
      </c>
      <c r="E14" s="18" t="s">
        <v>0</v>
      </c>
      <c r="F14" s="18" t="s">
        <v>3</v>
      </c>
      <c r="G14" s="18" t="s">
        <v>4</v>
      </c>
      <c r="H14" s="18" t="s">
        <v>5</v>
      </c>
      <c r="I14" s="18" t="s">
        <v>6</v>
      </c>
      <c r="J14" s="18" t="s">
        <v>7</v>
      </c>
      <c r="K14" s="18" t="s">
        <v>2</v>
      </c>
      <c r="L14" s="27" t="s">
        <v>52</v>
      </c>
      <c r="M14" s="18" t="s">
        <v>3</v>
      </c>
      <c r="N14" s="18" t="s">
        <v>4</v>
      </c>
      <c r="O14" s="18" t="s">
        <v>5</v>
      </c>
      <c r="P14" s="18" t="s">
        <v>6</v>
      </c>
      <c r="Q14" s="18" t="s">
        <v>7</v>
      </c>
      <c r="R14" s="18" t="s">
        <v>2</v>
      </c>
      <c r="S14" s="18" t="s">
        <v>0</v>
      </c>
      <c r="T14" s="18" t="s">
        <v>3</v>
      </c>
      <c r="U14" s="18" t="s">
        <v>4</v>
      </c>
      <c r="V14" s="18" t="s">
        <v>5</v>
      </c>
      <c r="W14" s="18" t="s">
        <v>6</v>
      </c>
      <c r="X14" s="18" t="s">
        <v>7</v>
      </c>
      <c r="Y14" s="18" t="s">
        <v>2</v>
      </c>
      <c r="Z14" s="18" t="s">
        <v>0</v>
      </c>
      <c r="AA14" s="18" t="s">
        <v>3</v>
      </c>
      <c r="AB14" s="18" t="s">
        <v>4</v>
      </c>
      <c r="AC14" s="18" t="s">
        <v>5</v>
      </c>
      <c r="AD14" s="18" t="s">
        <v>6</v>
      </c>
      <c r="AE14" s="18" t="s">
        <v>7</v>
      </c>
      <c r="AF14" s="18" t="s">
        <v>2</v>
      </c>
      <c r="AG14" s="18" t="s">
        <v>0</v>
      </c>
      <c r="AH14" s="23" t="s">
        <v>3</v>
      </c>
      <c r="AI14" s="23" t="s">
        <v>4</v>
      </c>
      <c r="AJ14" s="23" t="s">
        <v>5</v>
      </c>
      <c r="AK14" s="23" t="s">
        <v>6</v>
      </c>
      <c r="AL14" s="23" t="s">
        <v>7</v>
      </c>
      <c r="AM14" s="23" t="s">
        <v>2</v>
      </c>
      <c r="AN14" s="23" t="s">
        <v>0</v>
      </c>
      <c r="AO14" s="23" t="s">
        <v>3</v>
      </c>
      <c r="AP14" s="23" t="s">
        <v>4</v>
      </c>
      <c r="AQ14" s="23" t="s">
        <v>5</v>
      </c>
      <c r="AR14" s="26" t="s">
        <v>56</v>
      </c>
      <c r="AS14" s="23" t="s">
        <v>7</v>
      </c>
      <c r="AT14" s="23" t="s">
        <v>2</v>
      </c>
      <c r="AU14" s="23" t="s">
        <v>0</v>
      </c>
      <c r="AV14" s="23" t="s">
        <v>3</v>
      </c>
      <c r="AW14" s="23" t="s">
        <v>4</v>
      </c>
      <c r="AX14" s="23" t="s">
        <v>5</v>
      </c>
      <c r="AY14" s="23" t="s">
        <v>6</v>
      </c>
      <c r="AZ14" s="23" t="s">
        <v>7</v>
      </c>
      <c r="BA14" s="23" t="s">
        <v>2</v>
      </c>
      <c r="BB14" s="23" t="s">
        <v>0</v>
      </c>
      <c r="BC14" s="23" t="s">
        <v>3</v>
      </c>
      <c r="BD14" s="23" t="s">
        <v>4</v>
      </c>
      <c r="BE14" s="23" t="s">
        <v>5</v>
      </c>
      <c r="BF14" s="23" t="s">
        <v>6</v>
      </c>
      <c r="BG14" s="23" t="s">
        <v>7</v>
      </c>
      <c r="BH14" s="23" t="s">
        <v>2</v>
      </c>
      <c r="BI14" s="23" t="s">
        <v>0</v>
      </c>
      <c r="BK14" s="18" t="s">
        <v>3</v>
      </c>
      <c r="BL14" s="18" t="s">
        <v>4</v>
      </c>
      <c r="BM14" s="18" t="s">
        <v>5</v>
      </c>
      <c r="BN14" s="18" t="s">
        <v>6</v>
      </c>
      <c r="BO14" s="18" t="s">
        <v>7</v>
      </c>
      <c r="BP14" s="18" t="s">
        <v>2</v>
      </c>
      <c r="BQ14" s="18" t="s">
        <v>0</v>
      </c>
      <c r="BR14" s="18" t="s">
        <v>3</v>
      </c>
      <c r="BS14" s="18" t="s">
        <v>4</v>
      </c>
      <c r="BT14" s="18" t="s">
        <v>5</v>
      </c>
      <c r="BU14" s="18" t="s">
        <v>6</v>
      </c>
      <c r="BV14" s="18" t="s">
        <v>7</v>
      </c>
      <c r="BW14" s="18" t="s">
        <v>2</v>
      </c>
      <c r="BX14" s="18" t="s">
        <v>0</v>
      </c>
      <c r="BY14" s="18" t="s">
        <v>3</v>
      </c>
      <c r="BZ14" s="18" t="s">
        <v>4</v>
      </c>
      <c r="CA14" s="18" t="s">
        <v>5</v>
      </c>
      <c r="CB14" s="18" t="s">
        <v>6</v>
      </c>
      <c r="CC14" s="18" t="s">
        <v>7</v>
      </c>
      <c r="CD14" s="18" t="s">
        <v>2</v>
      </c>
      <c r="CE14" s="27" t="s">
        <v>52</v>
      </c>
      <c r="CF14" s="18" t="s">
        <v>3</v>
      </c>
      <c r="CG14" s="18" t="s">
        <v>4</v>
      </c>
      <c r="CH14" s="18" t="s">
        <v>5</v>
      </c>
      <c r="CI14" s="18" t="s">
        <v>6</v>
      </c>
      <c r="CJ14" s="18" t="s">
        <v>7</v>
      </c>
      <c r="CK14" s="18" t="s">
        <v>2</v>
      </c>
      <c r="CL14" s="18" t="s">
        <v>0</v>
      </c>
      <c r="CM14" s="18" t="s">
        <v>3</v>
      </c>
      <c r="CN14" s="18" t="s">
        <v>4</v>
      </c>
      <c r="CO14" s="18" t="s">
        <v>5</v>
      </c>
      <c r="CP14" s="23" t="s">
        <v>6</v>
      </c>
      <c r="CQ14" s="23" t="s">
        <v>7</v>
      </c>
      <c r="CR14" s="23" t="s">
        <v>2</v>
      </c>
      <c r="CS14" s="23" t="s">
        <v>0</v>
      </c>
      <c r="CT14" s="23" t="s">
        <v>3</v>
      </c>
      <c r="CU14" s="23" t="s">
        <v>4</v>
      </c>
      <c r="CV14" s="23" t="s">
        <v>5</v>
      </c>
      <c r="CW14" s="23" t="s">
        <v>6</v>
      </c>
      <c r="CX14" s="23" t="s">
        <v>7</v>
      </c>
      <c r="CY14" s="23" t="s">
        <v>2</v>
      </c>
      <c r="CZ14" s="23" t="s">
        <v>0</v>
      </c>
      <c r="DA14" s="23" t="s">
        <v>3</v>
      </c>
      <c r="DB14" s="23" t="s">
        <v>4</v>
      </c>
      <c r="DC14" s="23" t="s">
        <v>5</v>
      </c>
      <c r="DD14" s="23" t="s">
        <v>6</v>
      </c>
      <c r="DE14" s="23" t="s">
        <v>7</v>
      </c>
      <c r="DF14" s="23" t="s">
        <v>2</v>
      </c>
      <c r="DG14" s="23" t="s">
        <v>0</v>
      </c>
      <c r="DH14" s="23" t="s">
        <v>3</v>
      </c>
      <c r="DI14" s="23" t="s">
        <v>4</v>
      </c>
      <c r="DJ14" s="23" t="s">
        <v>5</v>
      </c>
      <c r="DK14" s="23" t="s">
        <v>6</v>
      </c>
      <c r="DL14" s="23" t="s">
        <v>7</v>
      </c>
      <c r="DM14" s="23" t="s">
        <v>2</v>
      </c>
      <c r="DN14" s="23" t="s">
        <v>0</v>
      </c>
      <c r="DO14" s="23" t="s">
        <v>3</v>
      </c>
      <c r="DP14" s="23" t="s">
        <v>4</v>
      </c>
      <c r="DQ14" s="23" t="s">
        <v>5</v>
      </c>
      <c r="DR14" s="26" t="s">
        <v>56</v>
      </c>
      <c r="DS14" s="23" t="s">
        <v>7</v>
      </c>
      <c r="DT14" s="18" t="s">
        <v>2</v>
      </c>
      <c r="DU14" s="18" t="s">
        <v>0</v>
      </c>
      <c r="DV14" s="27" t="s">
        <v>53</v>
      </c>
      <c r="DW14" s="78" t="s">
        <v>54</v>
      </c>
      <c r="DX14" s="78" t="s">
        <v>55</v>
      </c>
      <c r="DY14" s="18" t="s">
        <v>6</v>
      </c>
      <c r="DZ14" s="18" t="s">
        <v>7</v>
      </c>
      <c r="EA14" s="18" t="s">
        <v>2</v>
      </c>
      <c r="EB14" s="18" t="s">
        <v>0</v>
      </c>
      <c r="EC14" s="18" t="s">
        <v>3</v>
      </c>
      <c r="ED14" s="18" t="s">
        <v>4</v>
      </c>
      <c r="EE14" s="18" t="s">
        <v>5</v>
      </c>
      <c r="EF14" s="18" t="s">
        <v>6</v>
      </c>
      <c r="EG14" s="18" t="s">
        <v>7</v>
      </c>
      <c r="EH14" s="18" t="s">
        <v>2</v>
      </c>
      <c r="EI14" s="18" t="s">
        <v>0</v>
      </c>
      <c r="EJ14" s="18" t="s">
        <v>3</v>
      </c>
      <c r="EK14" s="18" t="s">
        <v>4</v>
      </c>
      <c r="EL14" s="18" t="s">
        <v>5</v>
      </c>
      <c r="EM14" s="18" t="s">
        <v>6</v>
      </c>
      <c r="EN14" s="18" t="s">
        <v>7</v>
      </c>
      <c r="EO14" s="18" t="s">
        <v>2</v>
      </c>
      <c r="EP14" s="18" t="s">
        <v>0</v>
      </c>
      <c r="EQ14" s="18" t="s">
        <v>3</v>
      </c>
      <c r="ER14" s="18" t="s">
        <v>4</v>
      </c>
      <c r="ES14" s="18" t="s">
        <v>5</v>
      </c>
      <c r="ET14" s="18" t="s">
        <v>6</v>
      </c>
      <c r="EU14" s="18" t="s">
        <v>7</v>
      </c>
      <c r="EV14" s="18" t="s">
        <v>2</v>
      </c>
      <c r="EW14" s="18" t="s">
        <v>0</v>
      </c>
      <c r="EX14" s="18" t="s">
        <v>3</v>
      </c>
      <c r="EY14" s="23" t="s">
        <v>4</v>
      </c>
      <c r="EZ14" s="23" t="s">
        <v>5</v>
      </c>
      <c r="FA14" s="23" t="s">
        <v>6</v>
      </c>
      <c r="FB14" s="23" t="s">
        <v>7</v>
      </c>
      <c r="FC14" s="23" t="s">
        <v>2</v>
      </c>
      <c r="FD14" s="23" t="s">
        <v>0</v>
      </c>
      <c r="FE14" s="23" t="s">
        <v>3</v>
      </c>
      <c r="FF14" s="23" t="s">
        <v>4</v>
      </c>
      <c r="FG14" s="23" t="s">
        <v>5</v>
      </c>
      <c r="FH14" s="23" t="s">
        <v>6</v>
      </c>
      <c r="FI14" s="23" t="s">
        <v>7</v>
      </c>
      <c r="FJ14" s="23" t="s">
        <v>2</v>
      </c>
      <c r="FK14" s="23" t="s">
        <v>0</v>
      </c>
      <c r="FL14" s="23" t="s">
        <v>3</v>
      </c>
      <c r="FM14" s="23" t="s">
        <v>4</v>
      </c>
      <c r="FN14" s="23" t="s">
        <v>5</v>
      </c>
      <c r="FO14" s="23" t="s">
        <v>6</v>
      </c>
      <c r="FP14" s="23" t="s">
        <v>7</v>
      </c>
      <c r="FQ14" s="23" t="s">
        <v>2</v>
      </c>
      <c r="FR14" s="23" t="s">
        <v>0</v>
      </c>
      <c r="FS14" s="23" t="s">
        <v>3</v>
      </c>
      <c r="FT14" s="23" t="s">
        <v>4</v>
      </c>
      <c r="FU14" s="23" t="s">
        <v>5</v>
      </c>
      <c r="FV14" s="23" t="s">
        <v>6</v>
      </c>
      <c r="FW14" s="23" t="s">
        <v>7</v>
      </c>
      <c r="FX14" s="23" t="s">
        <v>2</v>
      </c>
      <c r="FY14" s="23" t="s">
        <v>0</v>
      </c>
      <c r="FZ14" s="23" t="s">
        <v>3</v>
      </c>
      <c r="GA14" s="23" t="s">
        <v>4</v>
      </c>
      <c r="GB14" s="23" t="s">
        <v>5</v>
      </c>
      <c r="GC14" s="18" t="s">
        <v>6</v>
      </c>
      <c r="GD14" s="18" t="s">
        <v>7</v>
      </c>
      <c r="GE14" s="18" t="s">
        <v>2</v>
      </c>
      <c r="GF14" s="18" t="s">
        <v>0</v>
      </c>
      <c r="GG14" s="18" t="s">
        <v>3</v>
      </c>
      <c r="GH14" s="18" t="s">
        <v>4</v>
      </c>
      <c r="GI14" s="18" t="s">
        <v>5</v>
      </c>
      <c r="GJ14" s="18" t="s">
        <v>6</v>
      </c>
      <c r="GK14" s="18" t="s">
        <v>7</v>
      </c>
      <c r="GL14" s="18" t="s">
        <v>2</v>
      </c>
      <c r="GM14" s="18" t="s">
        <v>0</v>
      </c>
      <c r="GN14" s="18" t="s">
        <v>3</v>
      </c>
      <c r="GO14" s="18" t="s">
        <v>4</v>
      </c>
      <c r="GP14" s="18" t="s">
        <v>5</v>
      </c>
      <c r="GQ14" s="18" t="s">
        <v>6</v>
      </c>
      <c r="GR14" s="18" t="s">
        <v>7</v>
      </c>
      <c r="GS14" s="18" t="s">
        <v>2</v>
      </c>
      <c r="GT14" s="27" t="s">
        <v>52</v>
      </c>
      <c r="GU14" s="18" t="s">
        <v>3</v>
      </c>
      <c r="GV14" s="18" t="s">
        <v>4</v>
      </c>
      <c r="GW14" s="18" t="s">
        <v>5</v>
      </c>
      <c r="GX14" s="18" t="s">
        <v>6</v>
      </c>
      <c r="GY14" s="18" t="s">
        <v>7</v>
      </c>
      <c r="GZ14" s="18" t="s">
        <v>2</v>
      </c>
      <c r="HA14" s="18" t="s">
        <v>0</v>
      </c>
      <c r="HB14" s="18" t="s">
        <v>3</v>
      </c>
      <c r="HC14" s="18" t="s">
        <v>4</v>
      </c>
      <c r="HD14" s="18" t="s">
        <v>5</v>
      </c>
      <c r="HE14" s="18" t="s">
        <v>6</v>
      </c>
      <c r="HF14" s="18" t="s">
        <v>7</v>
      </c>
      <c r="HG14" s="18" t="s">
        <v>2</v>
      </c>
      <c r="HH14" s="23" t="s">
        <v>0</v>
      </c>
      <c r="HI14" s="23" t="s">
        <v>3</v>
      </c>
      <c r="HJ14" s="23" t="s">
        <v>4</v>
      </c>
      <c r="HK14" s="23" t="s">
        <v>5</v>
      </c>
      <c r="HL14" s="23" t="s">
        <v>6</v>
      </c>
      <c r="HM14" s="23" t="s">
        <v>7</v>
      </c>
      <c r="HN14" s="23" t="s">
        <v>2</v>
      </c>
      <c r="HO14" s="23" t="s">
        <v>0</v>
      </c>
      <c r="HP14" s="23" t="s">
        <v>3</v>
      </c>
      <c r="HQ14" s="23" t="s">
        <v>4</v>
      </c>
      <c r="HR14" s="26" t="s">
        <v>55</v>
      </c>
      <c r="HS14" s="23" t="s">
        <v>6</v>
      </c>
      <c r="HT14" s="70" t="s">
        <v>7</v>
      </c>
      <c r="HU14" s="70" t="s">
        <v>2</v>
      </c>
      <c r="HV14" s="70" t="s">
        <v>52</v>
      </c>
      <c r="HW14" s="23" t="s">
        <v>3</v>
      </c>
      <c r="HX14" s="23" t="s">
        <v>4</v>
      </c>
      <c r="HY14" s="23" t="s">
        <v>5</v>
      </c>
      <c r="HZ14" s="23" t="s">
        <v>6</v>
      </c>
      <c r="IA14" s="23" t="s">
        <v>7</v>
      </c>
      <c r="IB14" s="23" t="s">
        <v>2</v>
      </c>
      <c r="IC14" s="23" t="s">
        <v>0</v>
      </c>
      <c r="ID14" s="23" t="s">
        <v>3</v>
      </c>
      <c r="IE14" s="23" t="s">
        <v>4</v>
      </c>
      <c r="IF14" s="23" t="s">
        <v>5</v>
      </c>
      <c r="IG14" s="23" t="s">
        <v>6</v>
      </c>
      <c r="IH14" s="23" t="s">
        <v>7</v>
      </c>
      <c r="II14" s="23" t="s">
        <v>2</v>
      </c>
      <c r="IJ14" s="23" t="s">
        <v>0</v>
      </c>
      <c r="IK14" s="23" t="s">
        <v>3</v>
      </c>
      <c r="IL14" s="23" t="s">
        <v>4</v>
      </c>
      <c r="IM14" s="18" t="s">
        <v>5</v>
      </c>
      <c r="IN14" s="18" t="s">
        <v>6</v>
      </c>
      <c r="IO14" s="18" t="s">
        <v>7</v>
      </c>
      <c r="IP14" s="18" t="s">
        <v>2</v>
      </c>
      <c r="IQ14" s="18" t="s">
        <v>0</v>
      </c>
      <c r="IR14" s="18" t="s">
        <v>3</v>
      </c>
      <c r="IS14" s="18" t="s">
        <v>4</v>
      </c>
      <c r="IT14" s="18" t="s">
        <v>5</v>
      </c>
      <c r="IU14" s="18" t="s">
        <v>6</v>
      </c>
      <c r="IV14" s="18" t="s">
        <v>7</v>
      </c>
      <c r="IW14" s="18" t="s">
        <v>2</v>
      </c>
      <c r="IX14" s="18" t="s">
        <v>0</v>
      </c>
      <c r="IY14" s="18" t="s">
        <v>3</v>
      </c>
      <c r="IZ14" s="18" t="s">
        <v>4</v>
      </c>
      <c r="JA14" s="18" t="s">
        <v>5</v>
      </c>
      <c r="JB14" s="18" t="s">
        <v>6</v>
      </c>
      <c r="JC14" s="18" t="s">
        <v>7</v>
      </c>
      <c r="JD14" s="18" t="s">
        <v>2</v>
      </c>
      <c r="JE14" s="27" t="s">
        <v>52</v>
      </c>
      <c r="JF14" s="18" t="s">
        <v>3</v>
      </c>
      <c r="JG14" s="18" t="s">
        <v>4</v>
      </c>
      <c r="JH14" s="18" t="s">
        <v>5</v>
      </c>
      <c r="JI14" s="27" t="s">
        <v>56</v>
      </c>
      <c r="JJ14" s="18" t="s">
        <v>7</v>
      </c>
      <c r="JK14" s="18" t="s">
        <v>2</v>
      </c>
      <c r="JL14" s="18" t="s">
        <v>0</v>
      </c>
      <c r="JM14" s="18" t="s">
        <v>3</v>
      </c>
      <c r="JN14" s="18" t="s">
        <v>4</v>
      </c>
      <c r="JO14" s="18" t="s">
        <v>5</v>
      </c>
      <c r="JP14" s="18" t="s">
        <v>6</v>
      </c>
      <c r="JQ14" s="23" t="s">
        <v>7</v>
      </c>
      <c r="JR14" s="23" t="s">
        <v>2</v>
      </c>
      <c r="JS14" s="23" t="s">
        <v>0</v>
      </c>
      <c r="JT14" s="23" t="s">
        <v>3</v>
      </c>
      <c r="JU14" s="23" t="s">
        <v>4</v>
      </c>
      <c r="JV14" s="23" t="s">
        <v>5</v>
      </c>
      <c r="JW14" s="23" t="s">
        <v>6</v>
      </c>
      <c r="JX14" s="23" t="s">
        <v>7</v>
      </c>
      <c r="JY14" s="23" t="s">
        <v>2</v>
      </c>
      <c r="JZ14" s="26" t="s">
        <v>52</v>
      </c>
      <c r="KA14" s="23" t="s">
        <v>3</v>
      </c>
      <c r="KB14" s="23" t="s">
        <v>4</v>
      </c>
      <c r="KC14" s="23" t="s">
        <v>5</v>
      </c>
      <c r="KD14" s="23" t="s">
        <v>6</v>
      </c>
      <c r="KE14" s="23" t="s">
        <v>7</v>
      </c>
      <c r="KF14" s="23" t="s">
        <v>2</v>
      </c>
      <c r="KG14" s="23" t="s">
        <v>0</v>
      </c>
      <c r="KH14" s="23" t="s">
        <v>3</v>
      </c>
      <c r="KI14" s="23" t="s">
        <v>4</v>
      </c>
      <c r="KJ14" s="23" t="s">
        <v>5</v>
      </c>
      <c r="KK14" s="23" t="s">
        <v>6</v>
      </c>
      <c r="KL14" s="23" t="s">
        <v>7</v>
      </c>
      <c r="KM14" s="23" t="s">
        <v>2</v>
      </c>
      <c r="KN14" s="23" t="s">
        <v>0</v>
      </c>
      <c r="KO14" s="23" t="s">
        <v>3</v>
      </c>
      <c r="KP14" s="23" t="s">
        <v>4</v>
      </c>
      <c r="KQ14" s="23" t="s">
        <v>5</v>
      </c>
      <c r="KR14" s="23" t="s">
        <v>6</v>
      </c>
      <c r="KS14" s="23" t="s">
        <v>7</v>
      </c>
      <c r="KT14" s="23" t="s">
        <v>2</v>
      </c>
      <c r="KU14" s="23" t="s">
        <v>0</v>
      </c>
      <c r="KV14" s="18" t="s">
        <v>3</v>
      </c>
      <c r="KW14" s="18" t="s">
        <v>4</v>
      </c>
      <c r="KX14" s="27" t="s">
        <v>55</v>
      </c>
      <c r="KY14" s="18" t="s">
        <v>6</v>
      </c>
      <c r="KZ14" s="18" t="s">
        <v>7</v>
      </c>
      <c r="LA14" s="18" t="s">
        <v>2</v>
      </c>
      <c r="LB14" s="18" t="s">
        <v>0</v>
      </c>
      <c r="LC14" s="18" t="s">
        <v>3</v>
      </c>
      <c r="LD14" s="18" t="s">
        <v>4</v>
      </c>
      <c r="LE14" s="18" t="s">
        <v>5</v>
      </c>
      <c r="LF14" s="18" t="s">
        <v>6</v>
      </c>
      <c r="LG14" s="18" t="s">
        <v>7</v>
      </c>
      <c r="LH14" s="18" t="s">
        <v>2</v>
      </c>
      <c r="LI14" s="18" t="s">
        <v>0</v>
      </c>
      <c r="LJ14" s="18" t="s">
        <v>3</v>
      </c>
      <c r="LK14" s="18" t="s">
        <v>4</v>
      </c>
      <c r="LL14" s="18" t="s">
        <v>5</v>
      </c>
      <c r="LM14" s="18" t="s">
        <v>6</v>
      </c>
      <c r="LN14" s="18" t="s">
        <v>7</v>
      </c>
      <c r="LO14" s="18" t="s">
        <v>2</v>
      </c>
      <c r="LP14" s="18" t="s">
        <v>0</v>
      </c>
      <c r="LQ14" s="18" t="s">
        <v>3</v>
      </c>
      <c r="LR14" s="78" t="s">
        <v>54</v>
      </c>
      <c r="LS14" s="18" t="s">
        <v>5</v>
      </c>
      <c r="LT14" s="18" t="s">
        <v>6</v>
      </c>
      <c r="LU14" s="18" t="s">
        <v>7</v>
      </c>
      <c r="LV14" s="18" t="s">
        <v>2</v>
      </c>
      <c r="LW14" s="18" t="s">
        <v>0</v>
      </c>
      <c r="LX14" s="83" t="s">
        <v>3</v>
      </c>
      <c r="LY14" s="83" t="s">
        <v>4</v>
      </c>
      <c r="LZ14" s="23" t="s">
        <v>5</v>
      </c>
      <c r="MA14" s="23" t="s">
        <v>6</v>
      </c>
      <c r="MB14" s="23" t="s">
        <v>7</v>
      </c>
      <c r="MC14" s="23" t="s">
        <v>2</v>
      </c>
      <c r="MD14" s="23" t="s">
        <v>0</v>
      </c>
      <c r="ME14" s="23" t="s">
        <v>3</v>
      </c>
      <c r="MF14" s="23" t="s">
        <v>4</v>
      </c>
      <c r="MG14" s="23" t="s">
        <v>5</v>
      </c>
      <c r="MH14" s="23" t="s">
        <v>6</v>
      </c>
      <c r="MI14" s="23" t="s">
        <v>7</v>
      </c>
      <c r="MJ14" s="23" t="s">
        <v>2</v>
      </c>
      <c r="MK14" s="23" t="s">
        <v>0</v>
      </c>
      <c r="ML14" s="23" t="s">
        <v>3</v>
      </c>
      <c r="MM14" s="23" t="s">
        <v>4</v>
      </c>
      <c r="MN14" s="23" t="s">
        <v>5</v>
      </c>
      <c r="MO14" s="23" t="s">
        <v>6</v>
      </c>
      <c r="MP14" s="23" t="s">
        <v>7</v>
      </c>
      <c r="MQ14" s="23" t="s">
        <v>2</v>
      </c>
      <c r="MR14" s="23" t="s">
        <v>0</v>
      </c>
      <c r="MS14" s="23" t="s">
        <v>3</v>
      </c>
      <c r="MT14" s="23" t="s">
        <v>4</v>
      </c>
      <c r="MU14" s="23" t="s">
        <v>5</v>
      </c>
      <c r="MV14" s="52" t="s">
        <v>56</v>
      </c>
      <c r="MW14" s="23" t="s">
        <v>7</v>
      </c>
      <c r="MX14" s="23" t="s">
        <v>2</v>
      </c>
      <c r="MY14" s="23" t="s">
        <v>0</v>
      </c>
      <c r="MZ14" s="23" t="s">
        <v>3</v>
      </c>
      <c r="NA14" s="23" t="s">
        <v>4</v>
      </c>
      <c r="NB14" s="70" t="s">
        <v>55</v>
      </c>
      <c r="NC14" s="70" t="s">
        <v>56</v>
      </c>
      <c r="ND14" s="71" t="s">
        <v>7</v>
      </c>
      <c r="NE14" s="72" t="s">
        <v>35</v>
      </c>
      <c r="NF14" s="70" t="s">
        <v>52</v>
      </c>
      <c r="NG14" s="70" t="s">
        <v>53</v>
      </c>
      <c r="NH14" s="23" t="s">
        <v>4</v>
      </c>
      <c r="NI14" s="23" t="s">
        <v>5</v>
      </c>
      <c r="NJ14" s="23" t="s">
        <v>6</v>
      </c>
      <c r="NK14" s="23" t="s">
        <v>7</v>
      </c>
      <c r="NL14" s="23" t="s">
        <v>2</v>
      </c>
      <c r="NM14" s="52" t="s">
        <v>52</v>
      </c>
      <c r="NN14" s="23" t="s">
        <v>3</v>
      </c>
      <c r="NO14" s="23" t="s">
        <v>4</v>
      </c>
      <c r="NP14" s="23" t="s">
        <v>5</v>
      </c>
      <c r="NQ14" s="23" t="s">
        <v>6</v>
      </c>
      <c r="NR14" s="23" t="s">
        <v>7</v>
      </c>
      <c r="NS14" s="23" t="s">
        <v>2</v>
      </c>
      <c r="NT14" s="23" t="s">
        <v>0</v>
      </c>
      <c r="NU14" s="23" t="s">
        <v>3</v>
      </c>
      <c r="NV14" s="23" t="s">
        <v>4</v>
      </c>
      <c r="NW14" s="23" t="s">
        <v>5</v>
      </c>
      <c r="NX14" s="23" t="s">
        <v>6</v>
      </c>
      <c r="NY14" s="23" t="s">
        <v>7</v>
      </c>
      <c r="NZ14" s="23" t="s">
        <v>2</v>
      </c>
      <c r="OA14" s="23" t="s">
        <v>0</v>
      </c>
      <c r="OB14" s="23" t="s">
        <v>3</v>
      </c>
      <c r="OC14" s="23" t="s">
        <v>4</v>
      </c>
      <c r="OD14" s="23" t="s">
        <v>5</v>
      </c>
      <c r="OE14" s="23" t="s">
        <v>6</v>
      </c>
      <c r="OF14" s="23" t="s">
        <v>7</v>
      </c>
      <c r="OG14" s="23" t="s">
        <v>2</v>
      </c>
      <c r="OH14" s="23" t="s">
        <v>0</v>
      </c>
      <c r="OI14" s="23" t="s">
        <v>3</v>
      </c>
      <c r="OJ14" s="18" t="s">
        <v>4</v>
      </c>
      <c r="OK14" s="18" t="s">
        <v>5</v>
      </c>
      <c r="OL14" s="18" t="s">
        <v>6</v>
      </c>
      <c r="OM14" s="18" t="s">
        <v>7</v>
      </c>
      <c r="ON14" s="18" t="s">
        <v>2</v>
      </c>
      <c r="OO14" s="18" t="s">
        <v>0</v>
      </c>
      <c r="OP14" s="18" t="s">
        <v>3</v>
      </c>
      <c r="OQ14" s="18" t="s">
        <v>4</v>
      </c>
      <c r="OR14" s="18" t="s">
        <v>5</v>
      </c>
      <c r="OS14" s="18" t="s">
        <v>6</v>
      </c>
      <c r="OT14" s="27" t="s">
        <v>36</v>
      </c>
      <c r="OU14" s="18" t="s">
        <v>2</v>
      </c>
      <c r="OV14" s="18" t="s">
        <v>0</v>
      </c>
      <c r="OW14" s="18" t="s">
        <v>3</v>
      </c>
      <c r="OX14" s="18" t="s">
        <v>4</v>
      </c>
      <c r="OY14" s="18" t="s">
        <v>5</v>
      </c>
      <c r="OZ14" s="18" t="s">
        <v>6</v>
      </c>
      <c r="PA14" s="18" t="s">
        <v>7</v>
      </c>
      <c r="PB14" s="18" t="s">
        <v>2</v>
      </c>
      <c r="PC14" s="18" t="s">
        <v>0</v>
      </c>
      <c r="PD14" s="18" t="s">
        <v>3</v>
      </c>
      <c r="PE14" s="18" t="s">
        <v>4</v>
      </c>
      <c r="PF14" s="18" t="s">
        <v>5</v>
      </c>
      <c r="PG14" s="18" t="s">
        <v>6</v>
      </c>
      <c r="PH14" s="18" t="s">
        <v>7</v>
      </c>
      <c r="PI14" s="18" t="s">
        <v>2</v>
      </c>
      <c r="PJ14" s="18" t="s">
        <v>0</v>
      </c>
      <c r="PK14" s="18" t="s">
        <v>3</v>
      </c>
      <c r="PM14" s="23" t="s">
        <v>4</v>
      </c>
      <c r="PN14" s="23" t="s">
        <v>5</v>
      </c>
      <c r="PO14" s="23" t="s">
        <v>6</v>
      </c>
      <c r="PP14" s="23" t="s">
        <v>7</v>
      </c>
      <c r="PQ14" s="23" t="s">
        <v>2</v>
      </c>
      <c r="PR14" s="23" t="s">
        <v>0</v>
      </c>
      <c r="PS14" s="23" t="s">
        <v>3</v>
      </c>
      <c r="PT14" s="23" t="s">
        <v>4</v>
      </c>
      <c r="PU14" s="23" t="s">
        <v>5</v>
      </c>
      <c r="PV14" s="23" t="s">
        <v>6</v>
      </c>
      <c r="PW14" s="23" t="s">
        <v>7</v>
      </c>
      <c r="PX14" s="23" t="s">
        <v>2</v>
      </c>
      <c r="PY14" s="23" t="s">
        <v>0</v>
      </c>
      <c r="PZ14" s="23" t="s">
        <v>3</v>
      </c>
      <c r="QA14" s="23" t="s">
        <v>4</v>
      </c>
      <c r="QB14" s="23" t="s">
        <v>5</v>
      </c>
      <c r="QC14" s="23" t="s">
        <v>6</v>
      </c>
      <c r="QD14" s="23" t="s">
        <v>7</v>
      </c>
      <c r="QE14" s="23" t="s">
        <v>2</v>
      </c>
      <c r="QF14" s="23" t="s">
        <v>0</v>
      </c>
      <c r="QG14" s="52" t="s">
        <v>53</v>
      </c>
      <c r="QH14" s="23" t="s">
        <v>4</v>
      </c>
      <c r="QI14" s="23" t="s">
        <v>5</v>
      </c>
      <c r="QJ14" s="23" t="s">
        <v>6</v>
      </c>
      <c r="QK14" s="23" t="s">
        <v>7</v>
      </c>
      <c r="QL14" s="23" t="s">
        <v>2</v>
      </c>
      <c r="QM14" s="23" t="s">
        <v>0</v>
      </c>
      <c r="QN14" s="23" t="s">
        <v>3</v>
      </c>
      <c r="QO14" s="23" t="s">
        <v>4</v>
      </c>
      <c r="QP14" s="23" t="s">
        <v>5</v>
      </c>
      <c r="QQ14" s="23" t="s">
        <v>6</v>
      </c>
    </row>
    <row r="15" spans="1:460" ht="15" customHeight="1">
      <c r="A15" s="22">
        <v>2023</v>
      </c>
      <c r="B15" s="19">
        <v>11</v>
      </c>
      <c r="C15" s="23">
        <v>1</v>
      </c>
      <c r="D15" s="23">
        <v>2</v>
      </c>
      <c r="E15" s="23">
        <v>3</v>
      </c>
      <c r="F15" s="23">
        <v>4</v>
      </c>
      <c r="G15" s="23">
        <v>5</v>
      </c>
      <c r="H15" s="23">
        <v>6</v>
      </c>
      <c r="I15" s="23">
        <v>7</v>
      </c>
      <c r="J15" s="23">
        <v>8</v>
      </c>
      <c r="K15" s="23">
        <v>9</v>
      </c>
      <c r="L15" s="23">
        <v>10</v>
      </c>
      <c r="M15" s="23">
        <v>11</v>
      </c>
      <c r="N15" s="23">
        <v>12</v>
      </c>
      <c r="O15" s="23">
        <v>13</v>
      </c>
      <c r="P15" s="23">
        <v>14</v>
      </c>
      <c r="Q15" s="23">
        <v>15</v>
      </c>
      <c r="R15" s="23">
        <v>16</v>
      </c>
      <c r="S15" s="23">
        <v>17</v>
      </c>
      <c r="T15" s="23">
        <v>18</v>
      </c>
      <c r="U15" s="23">
        <v>19</v>
      </c>
      <c r="V15" s="23">
        <v>20</v>
      </c>
      <c r="W15" s="23">
        <v>21</v>
      </c>
      <c r="X15" s="23">
        <v>22</v>
      </c>
      <c r="Y15" s="26">
        <v>23</v>
      </c>
      <c r="Z15" s="23">
        <v>24</v>
      </c>
      <c r="AA15" s="23">
        <v>25</v>
      </c>
      <c r="AB15" s="23">
        <v>26</v>
      </c>
      <c r="AC15" s="23">
        <v>27</v>
      </c>
      <c r="AD15" s="23">
        <v>28</v>
      </c>
      <c r="AE15" s="23">
        <v>29</v>
      </c>
      <c r="AF15" s="23">
        <v>30</v>
      </c>
      <c r="AG15" s="23">
        <v>31</v>
      </c>
      <c r="AH15" s="18">
        <v>1</v>
      </c>
      <c r="AI15" s="18">
        <v>2</v>
      </c>
      <c r="AJ15" s="18">
        <v>3</v>
      </c>
      <c r="AK15" s="18">
        <v>4</v>
      </c>
      <c r="AL15" s="18">
        <v>5</v>
      </c>
      <c r="AM15" s="18">
        <v>6</v>
      </c>
      <c r="AN15" s="18">
        <v>7</v>
      </c>
      <c r="AO15" s="18">
        <v>8</v>
      </c>
      <c r="AP15" s="18">
        <v>9</v>
      </c>
      <c r="AQ15" s="18">
        <v>10</v>
      </c>
      <c r="AR15" s="18">
        <v>11</v>
      </c>
      <c r="AS15" s="18">
        <v>12</v>
      </c>
      <c r="AT15" s="18">
        <v>13</v>
      </c>
      <c r="AU15" s="18">
        <v>14</v>
      </c>
      <c r="AV15" s="18">
        <v>15</v>
      </c>
      <c r="AW15" s="18">
        <v>16</v>
      </c>
      <c r="AX15" s="18">
        <v>17</v>
      </c>
      <c r="AY15" s="18">
        <v>18</v>
      </c>
      <c r="AZ15" s="18">
        <v>19</v>
      </c>
      <c r="BA15" s="18">
        <v>20</v>
      </c>
      <c r="BB15" s="18">
        <v>21</v>
      </c>
      <c r="BC15" s="18">
        <v>22</v>
      </c>
      <c r="BD15" s="18">
        <v>23</v>
      </c>
      <c r="BE15" s="18">
        <v>24</v>
      </c>
      <c r="BF15" s="18">
        <v>25</v>
      </c>
      <c r="BG15" s="18">
        <v>26</v>
      </c>
      <c r="BH15" s="18">
        <v>27</v>
      </c>
      <c r="BI15" s="18">
        <v>28</v>
      </c>
      <c r="BK15" s="23">
        <v>1</v>
      </c>
      <c r="BL15" s="23">
        <v>2</v>
      </c>
      <c r="BM15" s="23">
        <v>3</v>
      </c>
      <c r="BN15" s="23">
        <v>4</v>
      </c>
      <c r="BO15" s="23">
        <v>5</v>
      </c>
      <c r="BP15" s="23">
        <v>6</v>
      </c>
      <c r="BQ15" s="23">
        <v>7</v>
      </c>
      <c r="BR15" s="23">
        <v>8</v>
      </c>
      <c r="BS15" s="23">
        <v>9</v>
      </c>
      <c r="BT15" s="23">
        <v>10</v>
      </c>
      <c r="BU15" s="23">
        <v>11</v>
      </c>
      <c r="BV15" s="23">
        <v>12</v>
      </c>
      <c r="BW15" s="23">
        <v>13</v>
      </c>
      <c r="BX15" s="23">
        <v>14</v>
      </c>
      <c r="BY15" s="23">
        <v>15</v>
      </c>
      <c r="BZ15" s="23">
        <v>16</v>
      </c>
      <c r="CA15" s="23">
        <v>17</v>
      </c>
      <c r="CB15" s="23">
        <v>18</v>
      </c>
      <c r="CC15" s="23">
        <v>19</v>
      </c>
      <c r="CD15" s="23">
        <v>20</v>
      </c>
      <c r="CE15" s="23">
        <v>21</v>
      </c>
      <c r="CF15" s="23">
        <v>22</v>
      </c>
      <c r="CG15" s="23">
        <v>23</v>
      </c>
      <c r="CH15" s="23">
        <v>24</v>
      </c>
      <c r="CI15" s="23">
        <v>25</v>
      </c>
      <c r="CJ15" s="23">
        <v>26</v>
      </c>
      <c r="CK15" s="23">
        <v>27</v>
      </c>
      <c r="CL15" s="23">
        <v>28</v>
      </c>
      <c r="CM15" s="23">
        <v>29</v>
      </c>
      <c r="CN15" s="23">
        <v>30</v>
      </c>
      <c r="CO15" s="23">
        <v>31</v>
      </c>
      <c r="CP15" s="18">
        <v>1</v>
      </c>
      <c r="CQ15" s="18">
        <v>2</v>
      </c>
      <c r="CR15" s="18">
        <v>3</v>
      </c>
      <c r="CS15" s="18">
        <v>4</v>
      </c>
      <c r="CT15" s="18">
        <v>5</v>
      </c>
      <c r="CU15" s="18">
        <v>6</v>
      </c>
      <c r="CV15" s="18">
        <v>7</v>
      </c>
      <c r="CW15" s="18">
        <v>8</v>
      </c>
      <c r="CX15" s="18">
        <v>9</v>
      </c>
      <c r="CY15" s="18">
        <v>10</v>
      </c>
      <c r="CZ15" s="18">
        <v>11</v>
      </c>
      <c r="DA15" s="18">
        <v>12</v>
      </c>
      <c r="DB15" s="18">
        <v>13</v>
      </c>
      <c r="DC15" s="18">
        <v>14</v>
      </c>
      <c r="DD15" s="18">
        <v>15</v>
      </c>
      <c r="DE15" s="18">
        <v>16</v>
      </c>
      <c r="DF15" s="18">
        <v>17</v>
      </c>
      <c r="DG15" s="18">
        <v>18</v>
      </c>
      <c r="DH15" s="18">
        <v>19</v>
      </c>
      <c r="DI15" s="18">
        <v>20</v>
      </c>
      <c r="DJ15" s="18">
        <v>21</v>
      </c>
      <c r="DK15" s="18">
        <v>22</v>
      </c>
      <c r="DL15" s="18">
        <v>23</v>
      </c>
      <c r="DM15" s="18">
        <v>24</v>
      </c>
      <c r="DN15" s="18">
        <v>25</v>
      </c>
      <c r="DO15" s="18">
        <v>26</v>
      </c>
      <c r="DP15" s="18">
        <v>27</v>
      </c>
      <c r="DQ15" s="18">
        <v>28</v>
      </c>
      <c r="DR15" s="18">
        <v>29</v>
      </c>
      <c r="DS15" s="18">
        <v>30</v>
      </c>
      <c r="DT15" s="23">
        <v>1</v>
      </c>
      <c r="DU15" s="23">
        <v>2</v>
      </c>
      <c r="DV15" s="23">
        <v>3</v>
      </c>
      <c r="DW15" s="23">
        <v>4</v>
      </c>
      <c r="DX15" s="23">
        <v>5</v>
      </c>
      <c r="DY15" s="23">
        <v>6</v>
      </c>
      <c r="DZ15" s="23">
        <v>7</v>
      </c>
      <c r="EA15" s="23">
        <v>8</v>
      </c>
      <c r="EB15" s="23">
        <v>9</v>
      </c>
      <c r="EC15" s="23">
        <v>10</v>
      </c>
      <c r="ED15" s="23">
        <v>11</v>
      </c>
      <c r="EE15" s="23">
        <v>12</v>
      </c>
      <c r="EF15" s="23">
        <v>13</v>
      </c>
      <c r="EG15" s="23">
        <v>14</v>
      </c>
      <c r="EH15" s="23">
        <v>15</v>
      </c>
      <c r="EI15" s="23">
        <v>16</v>
      </c>
      <c r="EJ15" s="23">
        <v>17</v>
      </c>
      <c r="EK15" s="23">
        <v>18</v>
      </c>
      <c r="EL15" s="23">
        <v>19</v>
      </c>
      <c r="EM15" s="23">
        <v>20</v>
      </c>
      <c r="EN15" s="23">
        <v>21</v>
      </c>
      <c r="EO15" s="23">
        <v>22</v>
      </c>
      <c r="EP15" s="23">
        <v>23</v>
      </c>
      <c r="EQ15" s="23">
        <v>24</v>
      </c>
      <c r="ER15" s="23">
        <v>25</v>
      </c>
      <c r="ES15" s="23">
        <v>26</v>
      </c>
      <c r="ET15" s="23">
        <v>27</v>
      </c>
      <c r="EU15" s="23">
        <v>28</v>
      </c>
      <c r="EV15" s="23">
        <v>29</v>
      </c>
      <c r="EW15" s="23">
        <v>30</v>
      </c>
      <c r="EX15" s="23">
        <v>31</v>
      </c>
      <c r="EY15" s="18">
        <v>1</v>
      </c>
      <c r="EZ15" s="18">
        <v>2</v>
      </c>
      <c r="FA15" s="18">
        <v>3</v>
      </c>
      <c r="FB15" s="18">
        <v>4</v>
      </c>
      <c r="FC15" s="18">
        <v>5</v>
      </c>
      <c r="FD15" s="18">
        <v>6</v>
      </c>
      <c r="FE15" s="18">
        <v>7</v>
      </c>
      <c r="FF15" s="18">
        <v>8</v>
      </c>
      <c r="FG15" s="18">
        <v>9</v>
      </c>
      <c r="FH15" s="18">
        <v>10</v>
      </c>
      <c r="FI15" s="18">
        <v>11</v>
      </c>
      <c r="FJ15" s="18">
        <v>12</v>
      </c>
      <c r="FK15" s="18">
        <v>13</v>
      </c>
      <c r="FL15" s="18">
        <v>14</v>
      </c>
      <c r="FM15" s="18">
        <v>15</v>
      </c>
      <c r="FN15" s="18">
        <v>16</v>
      </c>
      <c r="FO15" s="18">
        <v>17</v>
      </c>
      <c r="FP15" s="18">
        <v>18</v>
      </c>
      <c r="FQ15" s="18">
        <v>19</v>
      </c>
      <c r="FR15" s="18">
        <v>20</v>
      </c>
      <c r="FS15" s="18">
        <v>21</v>
      </c>
      <c r="FT15" s="18">
        <v>22</v>
      </c>
      <c r="FU15" s="18">
        <v>23</v>
      </c>
      <c r="FV15" s="18">
        <v>24</v>
      </c>
      <c r="FW15" s="18">
        <v>25</v>
      </c>
      <c r="FX15" s="18">
        <v>26</v>
      </c>
      <c r="FY15" s="18">
        <v>27</v>
      </c>
      <c r="FZ15" s="18">
        <v>28</v>
      </c>
      <c r="GA15" s="18">
        <v>29</v>
      </c>
      <c r="GB15" s="18">
        <v>30</v>
      </c>
      <c r="GC15" s="23">
        <v>1</v>
      </c>
      <c r="GD15" s="23">
        <v>2</v>
      </c>
      <c r="GE15" s="23">
        <v>3</v>
      </c>
      <c r="GF15" s="23">
        <v>4</v>
      </c>
      <c r="GG15" s="23">
        <v>5</v>
      </c>
      <c r="GH15" s="23">
        <v>6</v>
      </c>
      <c r="GI15" s="23">
        <v>7</v>
      </c>
      <c r="GJ15" s="23">
        <v>8</v>
      </c>
      <c r="GK15" s="23">
        <v>9</v>
      </c>
      <c r="GL15" s="23">
        <v>10</v>
      </c>
      <c r="GM15" s="23">
        <v>11</v>
      </c>
      <c r="GN15" s="23">
        <v>12</v>
      </c>
      <c r="GO15" s="23">
        <v>13</v>
      </c>
      <c r="GP15" s="23">
        <v>14</v>
      </c>
      <c r="GQ15" s="23">
        <v>15</v>
      </c>
      <c r="GR15" s="23">
        <v>16</v>
      </c>
      <c r="GS15" s="23">
        <v>17</v>
      </c>
      <c r="GT15" s="23">
        <v>18</v>
      </c>
      <c r="GU15" s="23">
        <v>19</v>
      </c>
      <c r="GV15" s="23">
        <v>20</v>
      </c>
      <c r="GW15" s="23">
        <v>21</v>
      </c>
      <c r="GX15" s="23">
        <v>22</v>
      </c>
      <c r="GY15" s="23">
        <v>23</v>
      </c>
      <c r="GZ15" s="23">
        <v>24</v>
      </c>
      <c r="HA15" s="23">
        <v>25</v>
      </c>
      <c r="HB15" s="23">
        <v>26</v>
      </c>
      <c r="HC15" s="23">
        <v>27</v>
      </c>
      <c r="HD15" s="23">
        <v>28</v>
      </c>
      <c r="HE15" s="23">
        <v>29</v>
      </c>
      <c r="HF15" s="23">
        <v>30</v>
      </c>
      <c r="HG15" s="23">
        <v>31</v>
      </c>
      <c r="HH15" s="18">
        <v>1</v>
      </c>
      <c r="HI15" s="18">
        <v>2</v>
      </c>
      <c r="HJ15" s="18">
        <v>3</v>
      </c>
      <c r="HK15" s="18">
        <v>4</v>
      </c>
      <c r="HL15" s="18">
        <v>5</v>
      </c>
      <c r="HM15" s="18">
        <v>6</v>
      </c>
      <c r="HN15" s="18">
        <v>7</v>
      </c>
      <c r="HO15" s="18">
        <v>8</v>
      </c>
      <c r="HP15" s="18">
        <v>9</v>
      </c>
      <c r="HQ15" s="18">
        <v>10</v>
      </c>
      <c r="HR15" s="18">
        <v>11</v>
      </c>
      <c r="HS15" s="18">
        <v>12</v>
      </c>
      <c r="HT15" s="70">
        <v>13</v>
      </c>
      <c r="HU15" s="70">
        <v>14</v>
      </c>
      <c r="HV15" s="70">
        <v>15</v>
      </c>
      <c r="HW15" s="18">
        <v>16</v>
      </c>
      <c r="HX15" s="18">
        <v>17</v>
      </c>
      <c r="HY15" s="18">
        <v>18</v>
      </c>
      <c r="HZ15" s="18">
        <v>19</v>
      </c>
      <c r="IA15" s="18">
        <v>20</v>
      </c>
      <c r="IB15" s="18">
        <v>21</v>
      </c>
      <c r="IC15" s="18">
        <v>22</v>
      </c>
      <c r="ID15" s="18">
        <v>23</v>
      </c>
      <c r="IE15" s="18">
        <v>24</v>
      </c>
      <c r="IF15" s="18">
        <v>25</v>
      </c>
      <c r="IG15" s="18">
        <v>26</v>
      </c>
      <c r="IH15" s="18">
        <v>27</v>
      </c>
      <c r="II15" s="18">
        <v>28</v>
      </c>
      <c r="IJ15" s="18">
        <v>29</v>
      </c>
      <c r="IK15" s="18">
        <v>30</v>
      </c>
      <c r="IL15" s="18">
        <v>31</v>
      </c>
      <c r="IM15" s="23">
        <v>1</v>
      </c>
      <c r="IN15" s="23">
        <v>2</v>
      </c>
      <c r="IO15" s="23">
        <v>3</v>
      </c>
      <c r="IP15" s="23">
        <v>4</v>
      </c>
      <c r="IQ15" s="23">
        <v>5</v>
      </c>
      <c r="IR15" s="23">
        <v>6</v>
      </c>
      <c r="IS15" s="23">
        <v>7</v>
      </c>
      <c r="IT15" s="23">
        <v>8</v>
      </c>
      <c r="IU15" s="23">
        <v>9</v>
      </c>
      <c r="IV15" s="23">
        <v>10</v>
      </c>
      <c r="IW15" s="23">
        <v>11</v>
      </c>
      <c r="IX15" s="23">
        <v>12</v>
      </c>
      <c r="IY15" s="23">
        <v>13</v>
      </c>
      <c r="IZ15" s="23">
        <v>14</v>
      </c>
      <c r="JA15" s="23">
        <v>15</v>
      </c>
      <c r="JB15" s="23">
        <v>16</v>
      </c>
      <c r="JC15" s="23">
        <v>17</v>
      </c>
      <c r="JD15" s="23">
        <v>18</v>
      </c>
      <c r="JE15" s="23">
        <v>19</v>
      </c>
      <c r="JF15" s="23">
        <v>20</v>
      </c>
      <c r="JG15" s="23">
        <v>21</v>
      </c>
      <c r="JH15" s="23">
        <v>22</v>
      </c>
      <c r="JI15" s="23">
        <v>23</v>
      </c>
      <c r="JJ15" s="23">
        <v>24</v>
      </c>
      <c r="JK15" s="23">
        <v>25</v>
      </c>
      <c r="JL15" s="23">
        <v>26</v>
      </c>
      <c r="JM15" s="23">
        <v>27</v>
      </c>
      <c r="JN15" s="23">
        <v>28</v>
      </c>
      <c r="JO15" s="23">
        <v>29</v>
      </c>
      <c r="JP15" s="23">
        <v>30</v>
      </c>
      <c r="JQ15" s="18">
        <v>1</v>
      </c>
      <c r="JR15" s="18">
        <v>2</v>
      </c>
      <c r="JS15" s="18">
        <v>3</v>
      </c>
      <c r="JT15" s="18">
        <v>4</v>
      </c>
      <c r="JU15" s="18">
        <v>5</v>
      </c>
      <c r="JV15" s="18">
        <v>6</v>
      </c>
      <c r="JW15" s="18">
        <v>7</v>
      </c>
      <c r="JX15" s="18">
        <v>8</v>
      </c>
      <c r="JY15" s="18">
        <v>9</v>
      </c>
      <c r="JZ15" s="18">
        <v>10</v>
      </c>
      <c r="KA15" s="18">
        <v>11</v>
      </c>
      <c r="KB15" s="18">
        <v>12</v>
      </c>
      <c r="KC15" s="18">
        <v>13</v>
      </c>
      <c r="KD15" s="18">
        <v>14</v>
      </c>
      <c r="KE15" s="18">
        <v>15</v>
      </c>
      <c r="KF15" s="18">
        <v>16</v>
      </c>
      <c r="KG15" s="18">
        <v>17</v>
      </c>
      <c r="KH15" s="18">
        <v>18</v>
      </c>
      <c r="KI15" s="18">
        <v>19</v>
      </c>
      <c r="KJ15" s="18">
        <v>20</v>
      </c>
      <c r="KK15" s="18">
        <v>21</v>
      </c>
      <c r="KL15" s="18">
        <v>22</v>
      </c>
      <c r="KM15" s="18">
        <v>23</v>
      </c>
      <c r="KN15" s="18">
        <v>24</v>
      </c>
      <c r="KO15" s="18">
        <v>25</v>
      </c>
      <c r="KP15" s="18">
        <v>26</v>
      </c>
      <c r="KQ15" s="18">
        <v>27</v>
      </c>
      <c r="KR15" s="18">
        <v>28</v>
      </c>
      <c r="KS15" s="18">
        <v>29</v>
      </c>
      <c r="KT15" s="18">
        <v>30</v>
      </c>
      <c r="KU15" s="18">
        <v>31</v>
      </c>
      <c r="KV15" s="23">
        <v>1</v>
      </c>
      <c r="KW15" s="23">
        <v>2</v>
      </c>
      <c r="KX15" s="23">
        <v>3</v>
      </c>
      <c r="KY15" s="23">
        <v>4</v>
      </c>
      <c r="KZ15" s="23">
        <v>5</v>
      </c>
      <c r="LA15" s="23">
        <v>6</v>
      </c>
      <c r="LB15" s="23">
        <v>7</v>
      </c>
      <c r="LC15" s="23">
        <v>8</v>
      </c>
      <c r="LD15" s="23">
        <v>9</v>
      </c>
      <c r="LE15" s="23">
        <v>10</v>
      </c>
      <c r="LF15" s="23">
        <v>11</v>
      </c>
      <c r="LG15" s="23">
        <v>12</v>
      </c>
      <c r="LH15" s="23">
        <v>13</v>
      </c>
      <c r="LI15" s="23">
        <v>14</v>
      </c>
      <c r="LJ15" s="23">
        <v>15</v>
      </c>
      <c r="LK15" s="23">
        <v>16</v>
      </c>
      <c r="LL15" s="23">
        <v>17</v>
      </c>
      <c r="LM15" s="23">
        <v>18</v>
      </c>
      <c r="LN15" s="23">
        <v>19</v>
      </c>
      <c r="LO15" s="23">
        <v>20</v>
      </c>
      <c r="LP15" s="23">
        <v>21</v>
      </c>
      <c r="LQ15" s="23">
        <v>22</v>
      </c>
      <c r="LR15" s="23">
        <v>23</v>
      </c>
      <c r="LS15" s="23">
        <v>24</v>
      </c>
      <c r="LT15" s="23">
        <v>25</v>
      </c>
      <c r="LU15" s="23">
        <v>26</v>
      </c>
      <c r="LV15" s="23">
        <v>27</v>
      </c>
      <c r="LW15" s="23">
        <v>28</v>
      </c>
      <c r="LX15" s="82">
        <v>29</v>
      </c>
      <c r="LY15" s="82">
        <v>30</v>
      </c>
      <c r="LZ15" s="18">
        <v>1</v>
      </c>
      <c r="MA15" s="18">
        <v>2</v>
      </c>
      <c r="MB15" s="18">
        <v>3</v>
      </c>
      <c r="MC15" s="18">
        <v>4</v>
      </c>
      <c r="MD15" s="18">
        <v>5</v>
      </c>
      <c r="ME15" s="18">
        <v>6</v>
      </c>
      <c r="MF15" s="18">
        <v>7</v>
      </c>
      <c r="MG15" s="18">
        <v>8</v>
      </c>
      <c r="MH15" s="18">
        <v>9</v>
      </c>
      <c r="MI15" s="18">
        <v>10</v>
      </c>
      <c r="MJ15" s="18">
        <v>11</v>
      </c>
      <c r="MK15" s="18">
        <v>12</v>
      </c>
      <c r="ML15" s="18">
        <v>13</v>
      </c>
      <c r="MM15" s="18">
        <v>14</v>
      </c>
      <c r="MN15" s="18">
        <v>15</v>
      </c>
      <c r="MO15" s="18">
        <v>16</v>
      </c>
      <c r="MP15" s="18">
        <v>17</v>
      </c>
      <c r="MQ15" s="18">
        <v>18</v>
      </c>
      <c r="MR15" s="18">
        <v>19</v>
      </c>
      <c r="MS15" s="18">
        <v>20</v>
      </c>
      <c r="MT15" s="18">
        <v>21</v>
      </c>
      <c r="MU15" s="18">
        <v>22</v>
      </c>
      <c r="MV15" s="27">
        <v>23</v>
      </c>
      <c r="MW15" s="18">
        <v>24</v>
      </c>
      <c r="MX15" s="18">
        <v>25</v>
      </c>
      <c r="MY15" s="18">
        <v>26</v>
      </c>
      <c r="MZ15" s="18">
        <v>27</v>
      </c>
      <c r="NA15" s="18">
        <v>28</v>
      </c>
      <c r="NB15" s="70">
        <v>29</v>
      </c>
      <c r="NC15" s="70">
        <v>30</v>
      </c>
      <c r="ND15" s="71">
        <v>31</v>
      </c>
      <c r="NE15" s="70">
        <v>1</v>
      </c>
      <c r="NF15" s="70">
        <v>2</v>
      </c>
      <c r="NG15" s="70">
        <v>3</v>
      </c>
      <c r="NH15" s="75">
        <v>4</v>
      </c>
      <c r="NI15" s="75">
        <v>5</v>
      </c>
      <c r="NJ15" s="75">
        <v>6</v>
      </c>
      <c r="NK15" s="75">
        <v>7</v>
      </c>
      <c r="NL15" s="75">
        <v>8</v>
      </c>
      <c r="NM15" s="75">
        <v>9</v>
      </c>
      <c r="NN15" s="75">
        <v>10</v>
      </c>
      <c r="NO15" s="75">
        <v>11</v>
      </c>
      <c r="NP15" s="75">
        <v>12</v>
      </c>
      <c r="NQ15" s="75">
        <v>13</v>
      </c>
      <c r="NR15" s="75">
        <v>14</v>
      </c>
      <c r="NS15" s="75">
        <v>15</v>
      </c>
      <c r="NT15" s="75">
        <v>16</v>
      </c>
      <c r="NU15" s="75">
        <v>17</v>
      </c>
      <c r="NV15" s="75">
        <v>18</v>
      </c>
      <c r="NW15" s="75">
        <v>19</v>
      </c>
      <c r="NX15" s="75">
        <v>20</v>
      </c>
      <c r="NY15" s="75">
        <v>21</v>
      </c>
      <c r="NZ15" s="75">
        <v>22</v>
      </c>
      <c r="OA15" s="76">
        <v>23</v>
      </c>
      <c r="OB15" s="75">
        <v>24</v>
      </c>
      <c r="OC15" s="75">
        <v>25</v>
      </c>
      <c r="OD15" s="75">
        <v>26</v>
      </c>
      <c r="OE15" s="75">
        <v>27</v>
      </c>
      <c r="OF15" s="75">
        <v>28</v>
      </c>
      <c r="OG15" s="75">
        <v>29</v>
      </c>
      <c r="OH15" s="75">
        <v>30</v>
      </c>
      <c r="OI15" s="75">
        <v>31</v>
      </c>
      <c r="OJ15" s="23">
        <v>1</v>
      </c>
      <c r="OK15" s="23">
        <v>2</v>
      </c>
      <c r="OL15" s="23">
        <v>3</v>
      </c>
      <c r="OM15" s="23">
        <v>4</v>
      </c>
      <c r="ON15" s="23">
        <v>5</v>
      </c>
      <c r="OO15" s="23">
        <v>6</v>
      </c>
      <c r="OP15" s="23">
        <v>7</v>
      </c>
      <c r="OQ15" s="23">
        <v>8</v>
      </c>
      <c r="OR15" s="23">
        <v>9</v>
      </c>
      <c r="OS15" s="23">
        <v>10</v>
      </c>
      <c r="OT15" s="23">
        <v>11</v>
      </c>
      <c r="OU15" s="23">
        <v>12</v>
      </c>
      <c r="OV15" s="23">
        <v>13</v>
      </c>
      <c r="OW15" s="23">
        <v>14</v>
      </c>
      <c r="OX15" s="23">
        <v>15</v>
      </c>
      <c r="OY15" s="23">
        <v>16</v>
      </c>
      <c r="OZ15" s="23">
        <v>17</v>
      </c>
      <c r="PA15" s="23">
        <v>18</v>
      </c>
      <c r="PB15" s="23">
        <v>19</v>
      </c>
      <c r="PC15" s="23">
        <v>20</v>
      </c>
      <c r="PD15" s="23">
        <v>21</v>
      </c>
      <c r="PE15" s="23">
        <v>22</v>
      </c>
      <c r="PF15" s="23">
        <v>23</v>
      </c>
      <c r="PG15" s="23">
        <v>24</v>
      </c>
      <c r="PH15" s="23">
        <v>25</v>
      </c>
      <c r="PI15" s="23">
        <v>26</v>
      </c>
      <c r="PJ15" s="23">
        <v>27</v>
      </c>
      <c r="PK15" s="23">
        <v>28</v>
      </c>
      <c r="PL15" s="23">
        <v>29</v>
      </c>
      <c r="PM15" s="18">
        <v>1</v>
      </c>
      <c r="PN15" s="18">
        <v>2</v>
      </c>
      <c r="PO15" s="18">
        <v>3</v>
      </c>
      <c r="PP15" s="18">
        <v>4</v>
      </c>
      <c r="PQ15" s="18">
        <v>5</v>
      </c>
      <c r="PR15" s="18">
        <v>6</v>
      </c>
      <c r="PS15" s="18">
        <v>7</v>
      </c>
      <c r="PT15" s="18">
        <v>8</v>
      </c>
      <c r="PU15" s="18">
        <v>9</v>
      </c>
      <c r="PV15" s="18">
        <v>10</v>
      </c>
      <c r="PW15" s="18">
        <v>11</v>
      </c>
      <c r="PX15" s="18">
        <v>12</v>
      </c>
      <c r="PY15" s="18">
        <v>13</v>
      </c>
      <c r="PZ15" s="18">
        <v>14</v>
      </c>
      <c r="QA15" s="18">
        <v>15</v>
      </c>
      <c r="QB15" s="18">
        <v>16</v>
      </c>
      <c r="QC15" s="18">
        <v>17</v>
      </c>
      <c r="QD15" s="18">
        <v>18</v>
      </c>
      <c r="QE15" s="18">
        <v>19</v>
      </c>
      <c r="QF15" s="18">
        <v>20</v>
      </c>
      <c r="QG15" s="18">
        <v>21</v>
      </c>
      <c r="QH15" s="18">
        <v>22</v>
      </c>
      <c r="QI15" s="18">
        <v>23</v>
      </c>
      <c r="QJ15" s="18">
        <v>24</v>
      </c>
      <c r="QK15" s="18">
        <v>25</v>
      </c>
      <c r="QL15" s="18">
        <v>26</v>
      </c>
      <c r="QM15" s="18">
        <v>27</v>
      </c>
      <c r="QN15" s="18">
        <v>28</v>
      </c>
      <c r="QO15" s="18">
        <v>29</v>
      </c>
      <c r="QP15" s="18">
        <v>30</v>
      </c>
      <c r="QQ15" s="18">
        <v>31</v>
      </c>
    </row>
    <row r="16" spans="1:460" ht="15" customHeight="1">
      <c r="A16" s="22"/>
      <c r="B16" s="19">
        <v>12</v>
      </c>
      <c r="C16" s="26" t="s">
        <v>35</v>
      </c>
      <c r="D16" s="26" t="s">
        <v>52</v>
      </c>
      <c r="E16" s="23" t="s">
        <v>3</v>
      </c>
      <c r="F16" s="23" t="s">
        <v>4</v>
      </c>
      <c r="G16" s="23" t="s">
        <v>5</v>
      </c>
      <c r="H16" s="23" t="s">
        <v>6</v>
      </c>
      <c r="I16" s="23" t="s">
        <v>7</v>
      </c>
      <c r="J16" s="23" t="s">
        <v>2</v>
      </c>
      <c r="K16" s="26" t="s">
        <v>52</v>
      </c>
      <c r="L16" s="23" t="s">
        <v>3</v>
      </c>
      <c r="M16" s="23" t="s">
        <v>4</v>
      </c>
      <c r="N16" s="23" t="s">
        <v>5</v>
      </c>
      <c r="O16" s="23" t="s">
        <v>6</v>
      </c>
      <c r="P16" s="23" t="s">
        <v>7</v>
      </c>
      <c r="Q16" s="23" t="s">
        <v>2</v>
      </c>
      <c r="R16" s="23" t="s">
        <v>0</v>
      </c>
      <c r="S16" s="23" t="s">
        <v>3</v>
      </c>
      <c r="T16" s="23" t="s">
        <v>4</v>
      </c>
      <c r="U16" s="23" t="s">
        <v>5</v>
      </c>
      <c r="V16" s="23" t="s">
        <v>6</v>
      </c>
      <c r="W16" s="23" t="s">
        <v>7</v>
      </c>
      <c r="X16" s="23" t="s">
        <v>2</v>
      </c>
      <c r="Y16" s="23" t="s">
        <v>0</v>
      </c>
      <c r="Z16" s="23" t="s">
        <v>3</v>
      </c>
      <c r="AA16" s="23" t="s">
        <v>4</v>
      </c>
      <c r="AB16" s="23" t="s">
        <v>5</v>
      </c>
      <c r="AC16" s="23" t="s">
        <v>6</v>
      </c>
      <c r="AD16" s="23" t="s">
        <v>7</v>
      </c>
      <c r="AE16" s="23" t="s">
        <v>2</v>
      </c>
      <c r="AF16" s="23" t="s">
        <v>0</v>
      </c>
      <c r="AG16" s="23" t="s">
        <v>3</v>
      </c>
      <c r="AH16" s="18" t="s">
        <v>4</v>
      </c>
      <c r="AI16" s="18" t="s">
        <v>5</v>
      </c>
      <c r="AJ16" s="18" t="s">
        <v>6</v>
      </c>
      <c r="AK16" s="18" t="s">
        <v>7</v>
      </c>
      <c r="AL16" s="18" t="s">
        <v>2</v>
      </c>
      <c r="AM16" s="18" t="s">
        <v>0</v>
      </c>
      <c r="AN16" s="18" t="s">
        <v>3</v>
      </c>
      <c r="AO16" s="18" t="s">
        <v>4</v>
      </c>
      <c r="AP16" s="18" t="s">
        <v>5</v>
      </c>
      <c r="AQ16" s="18" t="s">
        <v>6</v>
      </c>
      <c r="AR16" s="27" t="s">
        <v>36</v>
      </c>
      <c r="AS16" s="18" t="s">
        <v>2</v>
      </c>
      <c r="AT16" s="18" t="s">
        <v>0</v>
      </c>
      <c r="AU16" s="18" t="s">
        <v>3</v>
      </c>
      <c r="AV16" s="18" t="s">
        <v>4</v>
      </c>
      <c r="AW16" s="18" t="s">
        <v>5</v>
      </c>
      <c r="AX16" s="18" t="s">
        <v>6</v>
      </c>
      <c r="AY16" s="18" t="s">
        <v>7</v>
      </c>
      <c r="AZ16" s="18" t="s">
        <v>2</v>
      </c>
      <c r="BA16" s="18" t="s">
        <v>0</v>
      </c>
      <c r="BB16" s="18" t="s">
        <v>3</v>
      </c>
      <c r="BC16" s="18" t="s">
        <v>4</v>
      </c>
      <c r="BD16" s="18" t="s">
        <v>5</v>
      </c>
      <c r="BE16" s="18" t="s">
        <v>6</v>
      </c>
      <c r="BF16" s="18" t="s">
        <v>7</v>
      </c>
      <c r="BG16" s="18" t="s">
        <v>2</v>
      </c>
      <c r="BH16" s="18" t="s">
        <v>0</v>
      </c>
      <c r="BI16" s="18" t="s">
        <v>3</v>
      </c>
      <c r="BK16" s="23" t="s">
        <v>4</v>
      </c>
      <c r="BL16" s="23" t="s">
        <v>5</v>
      </c>
      <c r="BM16" s="23" t="s">
        <v>6</v>
      </c>
      <c r="BN16" s="23" t="s">
        <v>7</v>
      </c>
      <c r="BO16" s="23" t="s">
        <v>2</v>
      </c>
      <c r="BP16" s="23" t="s">
        <v>0</v>
      </c>
      <c r="BQ16" s="23" t="s">
        <v>3</v>
      </c>
      <c r="BR16" s="23" t="s">
        <v>4</v>
      </c>
      <c r="BS16" s="23" t="s">
        <v>5</v>
      </c>
      <c r="BT16" s="23" t="s">
        <v>6</v>
      </c>
      <c r="BU16" s="23" t="s">
        <v>7</v>
      </c>
      <c r="BV16" s="23" t="s">
        <v>2</v>
      </c>
      <c r="BW16" s="23" t="s">
        <v>0</v>
      </c>
      <c r="BX16" s="23" t="s">
        <v>3</v>
      </c>
      <c r="BY16" s="23" t="s">
        <v>4</v>
      </c>
      <c r="BZ16" s="23" t="s">
        <v>5</v>
      </c>
      <c r="CA16" s="23" t="s">
        <v>6</v>
      </c>
      <c r="CB16" s="23" t="s">
        <v>7</v>
      </c>
      <c r="CC16" s="23" t="s">
        <v>2</v>
      </c>
      <c r="CD16" s="23" t="s">
        <v>0</v>
      </c>
      <c r="CE16" s="52" t="s">
        <v>53</v>
      </c>
      <c r="CF16" s="23" t="s">
        <v>4</v>
      </c>
      <c r="CG16" s="23" t="s">
        <v>5</v>
      </c>
      <c r="CH16" s="23" t="s">
        <v>6</v>
      </c>
      <c r="CI16" s="23" t="s">
        <v>7</v>
      </c>
      <c r="CJ16" s="23" t="s">
        <v>2</v>
      </c>
      <c r="CK16" s="23" t="s">
        <v>0</v>
      </c>
      <c r="CL16" s="23" t="s">
        <v>3</v>
      </c>
      <c r="CM16" s="23" t="s">
        <v>4</v>
      </c>
      <c r="CN16" s="23" t="s">
        <v>5</v>
      </c>
      <c r="CO16" s="23" t="s">
        <v>6</v>
      </c>
      <c r="CP16" s="18" t="s">
        <v>7</v>
      </c>
      <c r="CQ16" s="18" t="s">
        <v>2</v>
      </c>
      <c r="CR16" s="18" t="s">
        <v>0</v>
      </c>
      <c r="CS16" s="18" t="s">
        <v>3</v>
      </c>
      <c r="CT16" s="18" t="s">
        <v>4</v>
      </c>
      <c r="CU16" s="18" t="s">
        <v>5</v>
      </c>
      <c r="CV16" s="18" t="s">
        <v>6</v>
      </c>
      <c r="CW16" s="18" t="s">
        <v>7</v>
      </c>
      <c r="CX16" s="18" t="s">
        <v>2</v>
      </c>
      <c r="CY16" s="18" t="s">
        <v>0</v>
      </c>
      <c r="CZ16" s="18" t="s">
        <v>3</v>
      </c>
      <c r="DA16" s="18" t="s">
        <v>4</v>
      </c>
      <c r="DB16" s="18" t="s">
        <v>5</v>
      </c>
      <c r="DC16" s="18" t="s">
        <v>6</v>
      </c>
      <c r="DD16" s="18" t="s">
        <v>7</v>
      </c>
      <c r="DE16" s="18" t="s">
        <v>2</v>
      </c>
      <c r="DF16" s="18" t="s">
        <v>0</v>
      </c>
      <c r="DG16" s="18" t="s">
        <v>3</v>
      </c>
      <c r="DH16" s="18" t="s">
        <v>4</v>
      </c>
      <c r="DI16" s="18" t="s">
        <v>5</v>
      </c>
      <c r="DJ16" s="18" t="s">
        <v>6</v>
      </c>
      <c r="DK16" s="18" t="s">
        <v>7</v>
      </c>
      <c r="DL16" s="18" t="s">
        <v>2</v>
      </c>
      <c r="DM16" s="18" t="s">
        <v>0</v>
      </c>
      <c r="DN16" s="18" t="s">
        <v>3</v>
      </c>
      <c r="DO16" s="18" t="s">
        <v>4</v>
      </c>
      <c r="DP16" s="18" t="s">
        <v>5</v>
      </c>
      <c r="DQ16" s="18" t="s">
        <v>6</v>
      </c>
      <c r="DR16" s="27" t="s">
        <v>36</v>
      </c>
      <c r="DS16" s="18" t="s">
        <v>2</v>
      </c>
      <c r="DT16" s="23" t="s">
        <v>0</v>
      </c>
      <c r="DU16" s="23" t="s">
        <v>3</v>
      </c>
      <c r="DV16" s="26" t="s">
        <v>54</v>
      </c>
      <c r="DW16" s="52" t="s">
        <v>55</v>
      </c>
      <c r="DX16" s="52" t="s">
        <v>56</v>
      </c>
      <c r="DY16" s="23" t="s">
        <v>7</v>
      </c>
      <c r="DZ16" s="23" t="s">
        <v>2</v>
      </c>
      <c r="EA16" s="23" t="s">
        <v>0</v>
      </c>
      <c r="EB16" s="23" t="s">
        <v>3</v>
      </c>
      <c r="EC16" s="23" t="s">
        <v>4</v>
      </c>
      <c r="ED16" s="23" t="s">
        <v>5</v>
      </c>
      <c r="EE16" s="23" t="s">
        <v>6</v>
      </c>
      <c r="EF16" s="23" t="s">
        <v>7</v>
      </c>
      <c r="EG16" s="23" t="s">
        <v>2</v>
      </c>
      <c r="EH16" s="23" t="s">
        <v>0</v>
      </c>
      <c r="EI16" s="23" t="s">
        <v>3</v>
      </c>
      <c r="EJ16" s="23" t="s">
        <v>4</v>
      </c>
      <c r="EK16" s="23" t="s">
        <v>5</v>
      </c>
      <c r="EL16" s="23" t="s">
        <v>6</v>
      </c>
      <c r="EM16" s="23" t="s">
        <v>7</v>
      </c>
      <c r="EN16" s="23" t="s">
        <v>2</v>
      </c>
      <c r="EO16" s="23" t="s">
        <v>0</v>
      </c>
      <c r="EP16" s="23" t="s">
        <v>3</v>
      </c>
      <c r="EQ16" s="23" t="s">
        <v>4</v>
      </c>
      <c r="ER16" s="23" t="s">
        <v>5</v>
      </c>
      <c r="ES16" s="23" t="s">
        <v>6</v>
      </c>
      <c r="ET16" s="23" t="s">
        <v>7</v>
      </c>
      <c r="EU16" s="23" t="s">
        <v>2</v>
      </c>
      <c r="EV16" s="23" t="s">
        <v>0</v>
      </c>
      <c r="EW16" s="23" t="s">
        <v>3</v>
      </c>
      <c r="EX16" s="23" t="s">
        <v>4</v>
      </c>
      <c r="EY16" s="18" t="s">
        <v>5</v>
      </c>
      <c r="EZ16" s="18" t="s">
        <v>6</v>
      </c>
      <c r="FA16" s="18" t="s">
        <v>7</v>
      </c>
      <c r="FB16" s="18" t="s">
        <v>2</v>
      </c>
      <c r="FC16" s="18" t="s">
        <v>0</v>
      </c>
      <c r="FD16" s="18" t="s">
        <v>3</v>
      </c>
      <c r="FE16" s="18" t="s">
        <v>4</v>
      </c>
      <c r="FF16" s="18" t="s">
        <v>5</v>
      </c>
      <c r="FG16" s="18" t="s">
        <v>6</v>
      </c>
      <c r="FH16" s="18" t="s">
        <v>7</v>
      </c>
      <c r="FI16" s="18" t="s">
        <v>2</v>
      </c>
      <c r="FJ16" s="18" t="s">
        <v>0</v>
      </c>
      <c r="FK16" s="18" t="s">
        <v>3</v>
      </c>
      <c r="FL16" s="18" t="s">
        <v>4</v>
      </c>
      <c r="FM16" s="18" t="s">
        <v>5</v>
      </c>
      <c r="FN16" s="18" t="s">
        <v>6</v>
      </c>
      <c r="FO16" s="18" t="s">
        <v>7</v>
      </c>
      <c r="FP16" s="18" t="s">
        <v>2</v>
      </c>
      <c r="FQ16" s="18" t="s">
        <v>0</v>
      </c>
      <c r="FR16" s="18" t="s">
        <v>3</v>
      </c>
      <c r="FS16" s="18" t="s">
        <v>4</v>
      </c>
      <c r="FT16" s="18" t="s">
        <v>5</v>
      </c>
      <c r="FU16" s="18" t="s">
        <v>6</v>
      </c>
      <c r="FV16" s="18" t="s">
        <v>7</v>
      </c>
      <c r="FW16" s="18" t="s">
        <v>2</v>
      </c>
      <c r="FX16" s="18" t="s">
        <v>0</v>
      </c>
      <c r="FY16" s="18" t="s">
        <v>3</v>
      </c>
      <c r="FZ16" s="18" t="s">
        <v>4</v>
      </c>
      <c r="GA16" s="18" t="s">
        <v>5</v>
      </c>
      <c r="GB16" s="18" t="s">
        <v>6</v>
      </c>
      <c r="GC16" s="23" t="s">
        <v>7</v>
      </c>
      <c r="GD16" s="23" t="s">
        <v>2</v>
      </c>
      <c r="GE16" s="23" t="s">
        <v>0</v>
      </c>
      <c r="GF16" s="23" t="s">
        <v>3</v>
      </c>
      <c r="GG16" s="23" t="s">
        <v>4</v>
      </c>
      <c r="GH16" s="23" t="s">
        <v>5</v>
      </c>
      <c r="GI16" s="23" t="s">
        <v>6</v>
      </c>
      <c r="GJ16" s="23" t="s">
        <v>7</v>
      </c>
      <c r="GK16" s="23" t="s">
        <v>2</v>
      </c>
      <c r="GL16" s="23" t="s">
        <v>0</v>
      </c>
      <c r="GM16" s="23" t="s">
        <v>3</v>
      </c>
      <c r="GN16" s="23" t="s">
        <v>4</v>
      </c>
      <c r="GO16" s="23" t="s">
        <v>5</v>
      </c>
      <c r="GP16" s="23" t="s">
        <v>6</v>
      </c>
      <c r="GQ16" s="23" t="s">
        <v>7</v>
      </c>
      <c r="GR16" s="23" t="s">
        <v>2</v>
      </c>
      <c r="GS16" s="26" t="s">
        <v>52</v>
      </c>
      <c r="GT16" s="23" t="s">
        <v>3</v>
      </c>
      <c r="GU16" s="23" t="s">
        <v>4</v>
      </c>
      <c r="GV16" s="23" t="s">
        <v>5</v>
      </c>
      <c r="GW16" s="23" t="s">
        <v>6</v>
      </c>
      <c r="GX16" s="23" t="s">
        <v>7</v>
      </c>
      <c r="GY16" s="23" t="s">
        <v>2</v>
      </c>
      <c r="GZ16" s="23" t="s">
        <v>0</v>
      </c>
      <c r="HA16" s="23" t="s">
        <v>3</v>
      </c>
      <c r="HB16" s="23" t="s">
        <v>4</v>
      </c>
      <c r="HC16" s="23" t="s">
        <v>5</v>
      </c>
      <c r="HD16" s="23" t="s">
        <v>6</v>
      </c>
      <c r="HE16" s="23" t="s">
        <v>7</v>
      </c>
      <c r="HF16" s="23" t="s">
        <v>2</v>
      </c>
      <c r="HG16" s="23" t="s">
        <v>0</v>
      </c>
      <c r="HH16" s="18" t="s">
        <v>3</v>
      </c>
      <c r="HI16" s="18" t="s">
        <v>4</v>
      </c>
      <c r="HJ16" s="18" t="s">
        <v>5</v>
      </c>
      <c r="HK16" s="18" t="s">
        <v>6</v>
      </c>
      <c r="HL16" s="18" t="s">
        <v>7</v>
      </c>
      <c r="HM16" s="18" t="s">
        <v>2</v>
      </c>
      <c r="HN16" s="18" t="s">
        <v>0</v>
      </c>
      <c r="HO16" s="18" t="s">
        <v>3</v>
      </c>
      <c r="HP16" s="18" t="s">
        <v>4</v>
      </c>
      <c r="HQ16" s="18" t="s">
        <v>5</v>
      </c>
      <c r="HR16" s="27" t="s">
        <v>56</v>
      </c>
      <c r="HS16" s="18" t="s">
        <v>7</v>
      </c>
      <c r="HT16" s="70" t="s">
        <v>2</v>
      </c>
      <c r="HU16" s="70" t="s">
        <v>53</v>
      </c>
      <c r="HV16" s="70" t="s">
        <v>54</v>
      </c>
      <c r="HW16" s="18" t="s">
        <v>4</v>
      </c>
      <c r="HX16" s="18" t="s">
        <v>5</v>
      </c>
      <c r="HY16" s="18" t="s">
        <v>6</v>
      </c>
      <c r="HZ16" s="18" t="s">
        <v>7</v>
      </c>
      <c r="IA16" s="18" t="s">
        <v>2</v>
      </c>
      <c r="IB16" s="18" t="s">
        <v>0</v>
      </c>
      <c r="IC16" s="18" t="s">
        <v>3</v>
      </c>
      <c r="ID16" s="18" t="s">
        <v>4</v>
      </c>
      <c r="IE16" s="18" t="s">
        <v>5</v>
      </c>
      <c r="IF16" s="18" t="s">
        <v>6</v>
      </c>
      <c r="IG16" s="18" t="s">
        <v>7</v>
      </c>
      <c r="IH16" s="18" t="s">
        <v>2</v>
      </c>
      <c r="II16" s="18" t="s">
        <v>0</v>
      </c>
      <c r="IJ16" s="18" t="s">
        <v>3</v>
      </c>
      <c r="IK16" s="18" t="s">
        <v>4</v>
      </c>
      <c r="IL16" s="18" t="s">
        <v>5</v>
      </c>
      <c r="IM16" s="23" t="s">
        <v>6</v>
      </c>
      <c r="IN16" s="23" t="s">
        <v>7</v>
      </c>
      <c r="IO16" s="23" t="s">
        <v>2</v>
      </c>
      <c r="IP16" s="23" t="s">
        <v>0</v>
      </c>
      <c r="IQ16" s="23" t="s">
        <v>3</v>
      </c>
      <c r="IR16" s="23" t="s">
        <v>4</v>
      </c>
      <c r="IS16" s="23" t="s">
        <v>5</v>
      </c>
      <c r="IT16" s="23" t="s">
        <v>6</v>
      </c>
      <c r="IU16" s="23" t="s">
        <v>7</v>
      </c>
      <c r="IV16" s="23" t="s">
        <v>2</v>
      </c>
      <c r="IW16" s="23" t="s">
        <v>0</v>
      </c>
      <c r="IX16" s="23" t="s">
        <v>3</v>
      </c>
      <c r="IY16" s="23" t="s">
        <v>4</v>
      </c>
      <c r="IZ16" s="23" t="s">
        <v>5</v>
      </c>
      <c r="JA16" s="23" t="s">
        <v>6</v>
      </c>
      <c r="JB16" s="23" t="s">
        <v>7</v>
      </c>
      <c r="JC16" s="23" t="s">
        <v>2</v>
      </c>
      <c r="JD16" s="26" t="s">
        <v>52</v>
      </c>
      <c r="JE16" s="23" t="s">
        <v>3</v>
      </c>
      <c r="JF16" s="23" t="s">
        <v>4</v>
      </c>
      <c r="JG16" s="23" t="s">
        <v>5</v>
      </c>
      <c r="JH16" s="23" t="s">
        <v>6</v>
      </c>
      <c r="JI16" s="26" t="s">
        <v>36</v>
      </c>
      <c r="JJ16" s="23" t="s">
        <v>2</v>
      </c>
      <c r="JK16" s="23" t="s">
        <v>0</v>
      </c>
      <c r="JL16" s="23" t="s">
        <v>3</v>
      </c>
      <c r="JM16" s="23" t="s">
        <v>4</v>
      </c>
      <c r="JN16" s="23" t="s">
        <v>5</v>
      </c>
      <c r="JO16" s="23" t="s">
        <v>6</v>
      </c>
      <c r="JP16" s="23" t="s">
        <v>7</v>
      </c>
      <c r="JQ16" s="18" t="s">
        <v>2</v>
      </c>
      <c r="JR16" s="18" t="s">
        <v>0</v>
      </c>
      <c r="JS16" s="18" t="s">
        <v>3</v>
      </c>
      <c r="JT16" s="18" t="s">
        <v>4</v>
      </c>
      <c r="JU16" s="18" t="s">
        <v>5</v>
      </c>
      <c r="JV16" s="18" t="s">
        <v>6</v>
      </c>
      <c r="JW16" s="18" t="s">
        <v>7</v>
      </c>
      <c r="JX16" s="18" t="s">
        <v>2</v>
      </c>
      <c r="JY16" s="27" t="s">
        <v>52</v>
      </c>
      <c r="JZ16" s="18" t="s">
        <v>3</v>
      </c>
      <c r="KA16" s="18" t="s">
        <v>4</v>
      </c>
      <c r="KB16" s="18" t="s">
        <v>5</v>
      </c>
      <c r="KC16" s="18" t="s">
        <v>6</v>
      </c>
      <c r="KD16" s="18" t="s">
        <v>7</v>
      </c>
      <c r="KE16" s="18" t="s">
        <v>2</v>
      </c>
      <c r="KF16" s="18" t="s">
        <v>0</v>
      </c>
      <c r="KG16" s="18" t="s">
        <v>3</v>
      </c>
      <c r="KH16" s="18" t="s">
        <v>4</v>
      </c>
      <c r="KI16" s="18" t="s">
        <v>5</v>
      </c>
      <c r="KJ16" s="18" t="s">
        <v>6</v>
      </c>
      <c r="KK16" s="18" t="s">
        <v>7</v>
      </c>
      <c r="KL16" s="18" t="s">
        <v>2</v>
      </c>
      <c r="KM16" s="18" t="s">
        <v>0</v>
      </c>
      <c r="KN16" s="18" t="s">
        <v>3</v>
      </c>
      <c r="KO16" s="18" t="s">
        <v>4</v>
      </c>
      <c r="KP16" s="18" t="s">
        <v>5</v>
      </c>
      <c r="KQ16" s="18" t="s">
        <v>6</v>
      </c>
      <c r="KR16" s="18" t="s">
        <v>7</v>
      </c>
      <c r="KS16" s="18" t="s">
        <v>2</v>
      </c>
      <c r="KT16" s="18" t="s">
        <v>0</v>
      </c>
      <c r="KU16" s="18" t="s">
        <v>3</v>
      </c>
      <c r="KV16" s="23" t="s">
        <v>4</v>
      </c>
      <c r="KW16" s="23" t="s">
        <v>5</v>
      </c>
      <c r="KX16" s="26" t="s">
        <v>56</v>
      </c>
      <c r="KY16" s="23" t="s">
        <v>7</v>
      </c>
      <c r="KZ16" s="23" t="s">
        <v>2</v>
      </c>
      <c r="LA16" s="23" t="s">
        <v>0</v>
      </c>
      <c r="LB16" s="23" t="s">
        <v>3</v>
      </c>
      <c r="LC16" s="23" t="s">
        <v>4</v>
      </c>
      <c r="LD16" s="23" t="s">
        <v>5</v>
      </c>
      <c r="LE16" s="23" t="s">
        <v>6</v>
      </c>
      <c r="LF16" s="23" t="s">
        <v>7</v>
      </c>
      <c r="LG16" s="23" t="s">
        <v>2</v>
      </c>
      <c r="LH16" s="23" t="s">
        <v>0</v>
      </c>
      <c r="LI16" s="23" t="s">
        <v>3</v>
      </c>
      <c r="LJ16" s="23" t="s">
        <v>4</v>
      </c>
      <c r="LK16" s="23" t="s">
        <v>5</v>
      </c>
      <c r="LL16" s="23" t="s">
        <v>6</v>
      </c>
      <c r="LM16" s="23" t="s">
        <v>7</v>
      </c>
      <c r="LN16" s="23" t="s">
        <v>2</v>
      </c>
      <c r="LO16" s="23" t="s">
        <v>0</v>
      </c>
      <c r="LP16" s="23" t="s">
        <v>3</v>
      </c>
      <c r="LQ16" s="23" t="s">
        <v>4</v>
      </c>
      <c r="LR16" s="52" t="s">
        <v>55</v>
      </c>
      <c r="LS16" s="23" t="s">
        <v>6</v>
      </c>
      <c r="LT16" s="23" t="s">
        <v>7</v>
      </c>
      <c r="LU16" s="23" t="s">
        <v>2</v>
      </c>
      <c r="LV16" s="23" t="s">
        <v>0</v>
      </c>
      <c r="LW16" s="23" t="s">
        <v>3</v>
      </c>
      <c r="LX16" s="82" t="s">
        <v>4</v>
      </c>
      <c r="LY16" s="82" t="s">
        <v>5</v>
      </c>
      <c r="LZ16" s="18" t="s">
        <v>6</v>
      </c>
      <c r="MA16" s="18" t="s">
        <v>7</v>
      </c>
      <c r="MB16" s="18" t="s">
        <v>2</v>
      </c>
      <c r="MC16" s="18" t="s">
        <v>0</v>
      </c>
      <c r="MD16" s="18" t="s">
        <v>3</v>
      </c>
      <c r="ME16" s="18" t="s">
        <v>4</v>
      </c>
      <c r="MF16" s="18" t="s">
        <v>5</v>
      </c>
      <c r="MG16" s="18" t="s">
        <v>6</v>
      </c>
      <c r="MH16" s="18" t="s">
        <v>7</v>
      </c>
      <c r="MI16" s="18" t="s">
        <v>2</v>
      </c>
      <c r="MJ16" s="18" t="s">
        <v>0</v>
      </c>
      <c r="MK16" s="18" t="s">
        <v>3</v>
      </c>
      <c r="ML16" s="18" t="s">
        <v>4</v>
      </c>
      <c r="MM16" s="18" t="s">
        <v>5</v>
      </c>
      <c r="MN16" s="18" t="s">
        <v>6</v>
      </c>
      <c r="MO16" s="18" t="s">
        <v>7</v>
      </c>
      <c r="MP16" s="18" t="s">
        <v>2</v>
      </c>
      <c r="MQ16" s="18" t="s">
        <v>0</v>
      </c>
      <c r="MR16" s="18" t="s">
        <v>3</v>
      </c>
      <c r="MS16" s="18" t="s">
        <v>4</v>
      </c>
      <c r="MT16" s="18" t="s">
        <v>5</v>
      </c>
      <c r="MU16" s="18" t="s">
        <v>6</v>
      </c>
      <c r="MV16" s="27" t="s">
        <v>36</v>
      </c>
      <c r="MW16" s="18" t="s">
        <v>2</v>
      </c>
      <c r="MX16" s="18" t="s">
        <v>0</v>
      </c>
      <c r="MY16" s="18" t="s">
        <v>3</v>
      </c>
      <c r="MZ16" s="18" t="s">
        <v>4</v>
      </c>
      <c r="NA16" s="18" t="s">
        <v>5</v>
      </c>
      <c r="NB16" s="70" t="s">
        <v>56</v>
      </c>
      <c r="NC16" s="70" t="s">
        <v>7</v>
      </c>
      <c r="ND16" s="71" t="s">
        <v>2</v>
      </c>
      <c r="NE16" s="70" t="s">
        <v>0</v>
      </c>
      <c r="NF16" s="70" t="s">
        <v>3</v>
      </c>
      <c r="NG16" s="70" t="s">
        <v>4</v>
      </c>
      <c r="NH16" s="75" t="s">
        <v>5</v>
      </c>
      <c r="NI16" s="75" t="s">
        <v>6</v>
      </c>
      <c r="NJ16" s="75" t="s">
        <v>7</v>
      </c>
      <c r="NK16" s="75" t="s">
        <v>2</v>
      </c>
      <c r="NL16" s="75" t="s">
        <v>0</v>
      </c>
      <c r="NM16" s="75" t="s">
        <v>3</v>
      </c>
      <c r="NN16" s="75" t="s">
        <v>4</v>
      </c>
      <c r="NO16" s="75" t="s">
        <v>5</v>
      </c>
      <c r="NP16" s="75" t="s">
        <v>6</v>
      </c>
      <c r="NQ16" s="75" t="s">
        <v>7</v>
      </c>
      <c r="NR16" s="75" t="s">
        <v>2</v>
      </c>
      <c r="NS16" s="75" t="s">
        <v>0</v>
      </c>
      <c r="NT16" s="75" t="s">
        <v>3</v>
      </c>
      <c r="NU16" s="75" t="s">
        <v>4</v>
      </c>
      <c r="NV16" s="75" t="s">
        <v>5</v>
      </c>
      <c r="NW16" s="75" t="s">
        <v>6</v>
      </c>
      <c r="NX16" s="76" t="s">
        <v>36</v>
      </c>
      <c r="NY16" s="75" t="s">
        <v>2</v>
      </c>
      <c r="NZ16" s="75" t="s">
        <v>0</v>
      </c>
      <c r="OA16" s="75" t="s">
        <v>3</v>
      </c>
      <c r="OB16" s="75" t="s">
        <v>4</v>
      </c>
      <c r="OC16" s="75" t="s">
        <v>5</v>
      </c>
      <c r="OD16" s="75" t="s">
        <v>6</v>
      </c>
      <c r="OE16" s="75" t="s">
        <v>7</v>
      </c>
      <c r="OF16" s="75" t="s">
        <v>2</v>
      </c>
      <c r="OG16" s="75" t="s">
        <v>0</v>
      </c>
      <c r="OH16" s="75" t="s">
        <v>3</v>
      </c>
      <c r="OI16" s="75" t="s">
        <v>4</v>
      </c>
      <c r="OJ16" s="23" t="s">
        <v>5</v>
      </c>
      <c r="OK16" s="23" t="s">
        <v>6</v>
      </c>
      <c r="OL16" s="23" t="s">
        <v>7</v>
      </c>
      <c r="OM16" s="23" t="s">
        <v>2</v>
      </c>
      <c r="ON16" s="23" t="s">
        <v>0</v>
      </c>
      <c r="OO16" s="23" t="s">
        <v>3</v>
      </c>
      <c r="OP16" s="23" t="s">
        <v>4</v>
      </c>
      <c r="OQ16" s="23" t="s">
        <v>5</v>
      </c>
      <c r="OR16" s="23" t="s">
        <v>6</v>
      </c>
      <c r="OS16" s="23" t="s">
        <v>7</v>
      </c>
      <c r="OT16" s="23" t="s">
        <v>2</v>
      </c>
      <c r="OU16" s="23" t="s">
        <v>0</v>
      </c>
      <c r="OV16" s="23" t="s">
        <v>3</v>
      </c>
      <c r="OW16" s="23" t="s">
        <v>4</v>
      </c>
      <c r="OX16" s="23" t="s">
        <v>5</v>
      </c>
      <c r="OY16" s="23" t="s">
        <v>6</v>
      </c>
      <c r="OZ16" s="23" t="s">
        <v>7</v>
      </c>
      <c r="PA16" s="23" t="s">
        <v>2</v>
      </c>
      <c r="PB16" s="23" t="s">
        <v>0</v>
      </c>
      <c r="PC16" s="23" t="s">
        <v>3</v>
      </c>
      <c r="PD16" s="23" t="s">
        <v>4</v>
      </c>
      <c r="PE16" s="23" t="s">
        <v>5</v>
      </c>
      <c r="PF16" s="52" t="s">
        <v>56</v>
      </c>
      <c r="PG16" s="23" t="s">
        <v>7</v>
      </c>
      <c r="PH16" s="23" t="s">
        <v>2</v>
      </c>
      <c r="PI16" s="23" t="s">
        <v>0</v>
      </c>
      <c r="PJ16" s="23" t="s">
        <v>3</v>
      </c>
      <c r="PK16" s="23" t="s">
        <v>4</v>
      </c>
      <c r="PL16" s="23" t="s">
        <v>5</v>
      </c>
      <c r="PM16" s="75" t="s">
        <v>6</v>
      </c>
      <c r="PN16" s="75" t="s">
        <v>7</v>
      </c>
      <c r="PO16" s="75" t="s">
        <v>2</v>
      </c>
      <c r="PP16" s="75" t="s">
        <v>0</v>
      </c>
      <c r="PQ16" s="75" t="s">
        <v>3</v>
      </c>
      <c r="PR16" s="75" t="s">
        <v>4</v>
      </c>
      <c r="PS16" s="75" t="s">
        <v>5</v>
      </c>
      <c r="PT16" s="75" t="s">
        <v>6</v>
      </c>
      <c r="PU16" s="75" t="s">
        <v>7</v>
      </c>
      <c r="PV16" s="75" t="s">
        <v>2</v>
      </c>
      <c r="PW16" s="75" t="s">
        <v>0</v>
      </c>
      <c r="PX16" s="75" t="s">
        <v>3</v>
      </c>
      <c r="PY16" s="75" t="s">
        <v>4</v>
      </c>
      <c r="PZ16" s="75" t="s">
        <v>5</v>
      </c>
      <c r="QA16" s="75" t="s">
        <v>6</v>
      </c>
      <c r="QB16" s="75" t="s">
        <v>7</v>
      </c>
      <c r="QC16" s="75" t="s">
        <v>2</v>
      </c>
      <c r="QD16" s="75" t="s">
        <v>0</v>
      </c>
      <c r="QE16" s="75" t="s">
        <v>3</v>
      </c>
      <c r="QF16" s="75" t="s">
        <v>4</v>
      </c>
      <c r="QG16" s="79" t="s">
        <v>55</v>
      </c>
      <c r="QH16" s="75" t="s">
        <v>6</v>
      </c>
      <c r="QI16" s="75" t="s">
        <v>7</v>
      </c>
      <c r="QJ16" s="75" t="s">
        <v>2</v>
      </c>
      <c r="QK16" s="75" t="s">
        <v>0</v>
      </c>
      <c r="QL16" s="75" t="s">
        <v>3</v>
      </c>
      <c r="QM16" s="75" t="s">
        <v>4</v>
      </c>
      <c r="QN16" s="75" t="s">
        <v>5</v>
      </c>
      <c r="QO16" s="75" t="s">
        <v>6</v>
      </c>
      <c r="QP16" s="75" t="s">
        <v>7</v>
      </c>
      <c r="QQ16" s="75" t="s">
        <v>2</v>
      </c>
      <c r="QR16" s="75"/>
    </row>
    <row r="17" spans="1:459" ht="15" customHeight="1">
      <c r="A17" s="22">
        <v>2024</v>
      </c>
      <c r="B17" s="19">
        <v>13</v>
      </c>
      <c r="C17" s="75">
        <v>1</v>
      </c>
      <c r="D17" s="75">
        <v>2</v>
      </c>
      <c r="E17" s="75">
        <v>3</v>
      </c>
      <c r="F17" s="75">
        <v>4</v>
      </c>
      <c r="G17" s="75">
        <v>5</v>
      </c>
      <c r="H17" s="75">
        <v>6</v>
      </c>
      <c r="I17" s="75">
        <v>7</v>
      </c>
      <c r="J17" s="75">
        <v>8</v>
      </c>
      <c r="K17" s="75">
        <v>9</v>
      </c>
      <c r="L17" s="75">
        <v>10</v>
      </c>
      <c r="M17" s="75">
        <v>11</v>
      </c>
      <c r="N17" s="75">
        <v>12</v>
      </c>
      <c r="O17" s="75">
        <v>13</v>
      </c>
      <c r="P17" s="75">
        <v>14</v>
      </c>
      <c r="Q17" s="75">
        <v>15</v>
      </c>
      <c r="R17" s="75">
        <v>16</v>
      </c>
      <c r="S17" s="75">
        <v>17</v>
      </c>
      <c r="T17" s="75">
        <v>18</v>
      </c>
      <c r="U17" s="75">
        <v>19</v>
      </c>
      <c r="V17" s="75">
        <v>20</v>
      </c>
      <c r="W17" s="75">
        <v>21</v>
      </c>
      <c r="X17" s="75">
        <v>22</v>
      </c>
      <c r="Y17" s="76">
        <v>23</v>
      </c>
      <c r="Z17" s="75">
        <v>24</v>
      </c>
      <c r="AA17" s="75">
        <v>25</v>
      </c>
      <c r="AB17" s="75">
        <v>26</v>
      </c>
      <c r="AC17" s="75">
        <v>27</v>
      </c>
      <c r="AD17" s="75">
        <v>28</v>
      </c>
      <c r="AE17" s="75">
        <v>29</v>
      </c>
      <c r="AF17" s="75">
        <v>30</v>
      </c>
      <c r="AG17" s="75">
        <v>31</v>
      </c>
      <c r="AH17" s="23">
        <v>1</v>
      </c>
      <c r="AI17" s="23">
        <v>2</v>
      </c>
      <c r="AJ17" s="23">
        <v>3</v>
      </c>
      <c r="AK17" s="23">
        <v>4</v>
      </c>
      <c r="AL17" s="23">
        <v>5</v>
      </c>
      <c r="AM17" s="23">
        <v>6</v>
      </c>
      <c r="AN17" s="23">
        <v>7</v>
      </c>
      <c r="AO17" s="23">
        <v>8</v>
      </c>
      <c r="AP17" s="23">
        <v>9</v>
      </c>
      <c r="AQ17" s="23">
        <v>10</v>
      </c>
      <c r="AR17" s="23">
        <v>11</v>
      </c>
      <c r="AS17" s="23">
        <v>12</v>
      </c>
      <c r="AT17" s="23">
        <v>13</v>
      </c>
      <c r="AU17" s="23">
        <v>14</v>
      </c>
      <c r="AV17" s="23">
        <v>15</v>
      </c>
      <c r="AW17" s="23">
        <v>16</v>
      </c>
      <c r="AX17" s="23">
        <v>17</v>
      </c>
      <c r="AY17" s="23">
        <v>18</v>
      </c>
      <c r="AZ17" s="23">
        <v>19</v>
      </c>
      <c r="BA17" s="23">
        <v>20</v>
      </c>
      <c r="BB17" s="23">
        <v>21</v>
      </c>
      <c r="BC17" s="23">
        <v>22</v>
      </c>
      <c r="BD17" s="23">
        <v>23</v>
      </c>
      <c r="BE17" s="23">
        <v>24</v>
      </c>
      <c r="BF17" s="23">
        <v>25</v>
      </c>
      <c r="BG17" s="23">
        <v>26</v>
      </c>
      <c r="BH17" s="23">
        <v>27</v>
      </c>
      <c r="BI17" s="23">
        <v>28</v>
      </c>
      <c r="BJ17" s="23">
        <v>29</v>
      </c>
      <c r="BK17" s="18">
        <v>1</v>
      </c>
      <c r="BL17" s="18">
        <v>2</v>
      </c>
      <c r="BM17" s="18">
        <v>3</v>
      </c>
      <c r="BN17" s="18">
        <v>4</v>
      </c>
      <c r="BO17" s="18">
        <v>5</v>
      </c>
      <c r="BP17" s="18">
        <v>6</v>
      </c>
      <c r="BQ17" s="18">
        <v>7</v>
      </c>
      <c r="BR17" s="18">
        <v>8</v>
      </c>
      <c r="BS17" s="18">
        <v>9</v>
      </c>
      <c r="BT17" s="18">
        <v>10</v>
      </c>
      <c r="BU17" s="18">
        <v>11</v>
      </c>
      <c r="BV17" s="18">
        <v>12</v>
      </c>
      <c r="BW17" s="18">
        <v>13</v>
      </c>
      <c r="BX17" s="18">
        <v>14</v>
      </c>
      <c r="BY17" s="18">
        <v>15</v>
      </c>
      <c r="BZ17" s="18">
        <v>16</v>
      </c>
      <c r="CA17" s="18">
        <v>17</v>
      </c>
      <c r="CB17" s="18">
        <v>18</v>
      </c>
      <c r="CC17" s="18">
        <v>19</v>
      </c>
      <c r="CD17" s="18">
        <v>20</v>
      </c>
      <c r="CE17" s="18">
        <v>21</v>
      </c>
      <c r="CF17" s="18">
        <v>22</v>
      </c>
      <c r="CG17" s="18">
        <v>23</v>
      </c>
      <c r="CH17" s="18">
        <v>24</v>
      </c>
      <c r="CI17" s="18">
        <v>25</v>
      </c>
      <c r="CJ17" s="18">
        <v>26</v>
      </c>
      <c r="CK17" s="18">
        <v>27</v>
      </c>
      <c r="CL17" s="18">
        <v>28</v>
      </c>
      <c r="CM17" s="18">
        <v>29</v>
      </c>
      <c r="CN17" s="18">
        <v>30</v>
      </c>
      <c r="CO17" s="18">
        <v>31</v>
      </c>
      <c r="CP17" s="23">
        <v>1</v>
      </c>
      <c r="CQ17" s="23">
        <v>2</v>
      </c>
      <c r="CR17" s="23">
        <v>3</v>
      </c>
      <c r="CS17" s="23">
        <v>4</v>
      </c>
      <c r="CT17" s="23">
        <v>5</v>
      </c>
      <c r="CU17" s="23">
        <v>6</v>
      </c>
      <c r="CV17" s="23">
        <v>7</v>
      </c>
      <c r="CW17" s="23">
        <v>8</v>
      </c>
      <c r="CX17" s="23">
        <v>9</v>
      </c>
      <c r="CY17" s="23">
        <v>10</v>
      </c>
      <c r="CZ17" s="23">
        <v>11</v>
      </c>
      <c r="DA17" s="23">
        <v>12</v>
      </c>
      <c r="DB17" s="23">
        <v>13</v>
      </c>
      <c r="DC17" s="23">
        <v>14</v>
      </c>
      <c r="DD17" s="23">
        <v>15</v>
      </c>
      <c r="DE17" s="23">
        <v>16</v>
      </c>
      <c r="DF17" s="23">
        <v>17</v>
      </c>
      <c r="DG17" s="23">
        <v>18</v>
      </c>
      <c r="DH17" s="23">
        <v>19</v>
      </c>
      <c r="DI17" s="23">
        <v>20</v>
      </c>
      <c r="DJ17" s="23">
        <v>21</v>
      </c>
      <c r="DK17" s="23">
        <v>22</v>
      </c>
      <c r="DL17" s="23">
        <v>23</v>
      </c>
      <c r="DM17" s="23">
        <v>24</v>
      </c>
      <c r="DN17" s="23">
        <v>25</v>
      </c>
      <c r="DO17" s="23">
        <v>26</v>
      </c>
      <c r="DP17" s="23">
        <v>27</v>
      </c>
      <c r="DQ17" s="23">
        <v>28</v>
      </c>
      <c r="DR17" s="23">
        <v>29</v>
      </c>
      <c r="DS17" s="23">
        <v>30</v>
      </c>
      <c r="DT17">
        <v>1</v>
      </c>
      <c r="DU17">
        <v>2</v>
      </c>
      <c r="DV17">
        <v>3</v>
      </c>
      <c r="DW17">
        <v>4</v>
      </c>
      <c r="DX17">
        <v>5</v>
      </c>
      <c r="DY17">
        <v>6</v>
      </c>
      <c r="DZ17">
        <v>7</v>
      </c>
      <c r="EA17">
        <v>8</v>
      </c>
      <c r="EB17">
        <v>9</v>
      </c>
      <c r="EC17">
        <v>10</v>
      </c>
      <c r="ED17">
        <v>11</v>
      </c>
      <c r="EE17">
        <v>12</v>
      </c>
      <c r="EF17">
        <v>13</v>
      </c>
      <c r="EG17">
        <v>14</v>
      </c>
      <c r="EH17">
        <v>15</v>
      </c>
      <c r="EI17">
        <v>16</v>
      </c>
      <c r="EJ17">
        <v>17</v>
      </c>
      <c r="EK17">
        <v>18</v>
      </c>
      <c r="EL17">
        <v>19</v>
      </c>
      <c r="EM17">
        <v>20</v>
      </c>
      <c r="EN17">
        <v>21</v>
      </c>
      <c r="EO17">
        <v>22</v>
      </c>
      <c r="EP17">
        <v>23</v>
      </c>
      <c r="EQ17">
        <v>24</v>
      </c>
      <c r="ER17">
        <v>25</v>
      </c>
      <c r="ES17">
        <v>26</v>
      </c>
      <c r="ET17">
        <v>27</v>
      </c>
      <c r="EU17">
        <v>28</v>
      </c>
      <c r="EV17">
        <v>29</v>
      </c>
      <c r="EW17">
        <v>30</v>
      </c>
      <c r="EX17">
        <v>31</v>
      </c>
      <c r="EY17" s="23">
        <v>1</v>
      </c>
      <c r="EZ17" s="23">
        <v>2</v>
      </c>
      <c r="FA17" s="23">
        <v>3</v>
      </c>
      <c r="FB17" s="23">
        <v>4</v>
      </c>
      <c r="FC17" s="23">
        <v>5</v>
      </c>
      <c r="FD17" s="23">
        <v>6</v>
      </c>
      <c r="FE17" s="23">
        <v>7</v>
      </c>
      <c r="FF17" s="23">
        <v>8</v>
      </c>
      <c r="FG17" s="23">
        <v>9</v>
      </c>
      <c r="FH17" s="23">
        <v>10</v>
      </c>
      <c r="FI17" s="23">
        <v>11</v>
      </c>
      <c r="FJ17" s="23">
        <v>12</v>
      </c>
      <c r="FK17" s="23">
        <v>13</v>
      </c>
      <c r="FL17" s="23">
        <v>14</v>
      </c>
      <c r="FM17" s="23">
        <v>15</v>
      </c>
      <c r="FN17" s="23">
        <v>16</v>
      </c>
      <c r="FO17" s="23">
        <v>17</v>
      </c>
      <c r="FP17" s="23">
        <v>18</v>
      </c>
      <c r="FQ17" s="23">
        <v>19</v>
      </c>
      <c r="FR17" s="23">
        <v>20</v>
      </c>
      <c r="FS17" s="23">
        <v>21</v>
      </c>
      <c r="FT17" s="23">
        <v>22</v>
      </c>
      <c r="FU17" s="23">
        <v>23</v>
      </c>
      <c r="FV17" s="23">
        <v>24</v>
      </c>
      <c r="FW17" s="23">
        <v>25</v>
      </c>
      <c r="FX17" s="23">
        <v>26</v>
      </c>
      <c r="FY17" s="23">
        <v>27</v>
      </c>
      <c r="FZ17" s="23">
        <v>28</v>
      </c>
      <c r="GA17" s="23">
        <v>29</v>
      </c>
      <c r="GB17" s="23">
        <v>30</v>
      </c>
      <c r="GC17">
        <v>1</v>
      </c>
      <c r="GD17">
        <v>2</v>
      </c>
      <c r="GE17">
        <v>3</v>
      </c>
      <c r="GF17">
        <v>4</v>
      </c>
      <c r="GG17">
        <v>5</v>
      </c>
      <c r="GH17">
        <v>6</v>
      </c>
      <c r="GI17">
        <v>7</v>
      </c>
      <c r="GJ17">
        <v>8</v>
      </c>
      <c r="GK17">
        <v>9</v>
      </c>
      <c r="GL17">
        <v>10</v>
      </c>
      <c r="GM17">
        <v>11</v>
      </c>
      <c r="GN17">
        <v>12</v>
      </c>
      <c r="GO17">
        <v>13</v>
      </c>
      <c r="GP17">
        <v>14</v>
      </c>
      <c r="GQ17">
        <v>15</v>
      </c>
      <c r="GR17">
        <v>16</v>
      </c>
      <c r="GS17">
        <v>17</v>
      </c>
      <c r="GT17">
        <v>18</v>
      </c>
      <c r="GU17">
        <v>19</v>
      </c>
      <c r="GV17">
        <v>20</v>
      </c>
      <c r="GW17">
        <v>21</v>
      </c>
      <c r="GX17">
        <v>22</v>
      </c>
      <c r="GY17">
        <v>23</v>
      </c>
      <c r="GZ17">
        <v>24</v>
      </c>
      <c r="HA17">
        <v>25</v>
      </c>
      <c r="HB17">
        <v>26</v>
      </c>
      <c r="HC17">
        <v>27</v>
      </c>
      <c r="HD17">
        <v>28</v>
      </c>
      <c r="HE17">
        <v>29</v>
      </c>
      <c r="HF17">
        <v>30</v>
      </c>
      <c r="HG17">
        <v>31</v>
      </c>
      <c r="HH17" s="23">
        <v>1</v>
      </c>
      <c r="HI17" s="23">
        <v>2</v>
      </c>
      <c r="HJ17" s="23">
        <v>3</v>
      </c>
      <c r="HK17" s="23">
        <v>4</v>
      </c>
      <c r="HL17" s="23">
        <v>5</v>
      </c>
      <c r="HM17" s="23">
        <v>6</v>
      </c>
      <c r="HN17" s="23">
        <v>7</v>
      </c>
      <c r="HO17" s="23">
        <v>8</v>
      </c>
      <c r="HP17" s="23">
        <v>9</v>
      </c>
      <c r="HQ17" s="23">
        <v>10</v>
      </c>
      <c r="HR17" s="23">
        <v>11</v>
      </c>
      <c r="HS17" s="23">
        <v>12</v>
      </c>
      <c r="HT17" s="70">
        <v>13</v>
      </c>
      <c r="HU17" s="70">
        <v>14</v>
      </c>
      <c r="HV17" s="70">
        <v>15</v>
      </c>
      <c r="HW17" s="23">
        <v>16</v>
      </c>
      <c r="HX17" s="23">
        <v>17</v>
      </c>
      <c r="HY17" s="23">
        <v>18</v>
      </c>
      <c r="HZ17" s="23">
        <v>19</v>
      </c>
      <c r="IA17" s="23">
        <v>20</v>
      </c>
      <c r="IB17" s="23">
        <v>21</v>
      </c>
      <c r="IC17" s="23">
        <v>22</v>
      </c>
      <c r="ID17" s="23">
        <v>23</v>
      </c>
      <c r="IE17" s="23">
        <v>24</v>
      </c>
      <c r="IF17" s="23">
        <v>25</v>
      </c>
      <c r="IG17" s="23">
        <v>26</v>
      </c>
      <c r="IH17" s="23">
        <v>27</v>
      </c>
      <c r="II17" s="23">
        <v>28</v>
      </c>
      <c r="IJ17" s="23">
        <v>29</v>
      </c>
      <c r="IK17" s="23">
        <v>30</v>
      </c>
      <c r="IL17" s="23">
        <v>31</v>
      </c>
      <c r="IM17" s="18">
        <v>1</v>
      </c>
      <c r="IN17" s="18">
        <v>2</v>
      </c>
      <c r="IO17" s="18">
        <v>3</v>
      </c>
      <c r="IP17" s="18">
        <v>4</v>
      </c>
      <c r="IQ17" s="18">
        <v>5</v>
      </c>
      <c r="IR17" s="18">
        <v>6</v>
      </c>
      <c r="IS17" s="18">
        <v>7</v>
      </c>
      <c r="IT17" s="18">
        <v>8</v>
      </c>
      <c r="IU17" s="18">
        <v>9</v>
      </c>
      <c r="IV17" s="18">
        <v>10</v>
      </c>
      <c r="IW17" s="18">
        <v>11</v>
      </c>
      <c r="IX17" s="18">
        <v>12</v>
      </c>
      <c r="IY17" s="18">
        <v>13</v>
      </c>
      <c r="IZ17" s="18">
        <v>14</v>
      </c>
      <c r="JA17" s="18">
        <v>15</v>
      </c>
      <c r="JB17" s="18">
        <v>16</v>
      </c>
      <c r="JC17" s="18">
        <v>17</v>
      </c>
      <c r="JD17" s="18">
        <v>18</v>
      </c>
      <c r="JE17" s="18">
        <v>19</v>
      </c>
      <c r="JF17" s="18">
        <v>20</v>
      </c>
      <c r="JG17" s="18">
        <v>21</v>
      </c>
      <c r="JH17" s="18">
        <v>22</v>
      </c>
      <c r="JI17" s="18">
        <v>23</v>
      </c>
      <c r="JJ17" s="18">
        <v>24</v>
      </c>
      <c r="JK17" s="18">
        <v>25</v>
      </c>
      <c r="JL17" s="18">
        <v>26</v>
      </c>
      <c r="JM17" s="18">
        <v>27</v>
      </c>
      <c r="JN17" s="18">
        <v>28</v>
      </c>
      <c r="JO17" s="18">
        <v>29</v>
      </c>
      <c r="JP17" s="18">
        <v>30</v>
      </c>
      <c r="JQ17" s="23">
        <v>1</v>
      </c>
      <c r="JR17" s="23">
        <v>2</v>
      </c>
      <c r="JS17" s="23">
        <v>3</v>
      </c>
      <c r="JT17" s="23">
        <v>4</v>
      </c>
      <c r="JU17" s="23">
        <v>5</v>
      </c>
      <c r="JV17" s="23">
        <v>6</v>
      </c>
      <c r="JW17" s="23">
        <v>7</v>
      </c>
      <c r="JX17" s="23">
        <v>8</v>
      </c>
      <c r="JY17" s="23">
        <v>9</v>
      </c>
      <c r="JZ17" s="23">
        <v>10</v>
      </c>
      <c r="KA17" s="23">
        <v>11</v>
      </c>
      <c r="KB17" s="23">
        <v>12</v>
      </c>
      <c r="KC17" s="23">
        <v>13</v>
      </c>
      <c r="KD17" s="23">
        <v>14</v>
      </c>
      <c r="KE17" s="23">
        <v>15</v>
      </c>
      <c r="KF17" s="23">
        <v>16</v>
      </c>
      <c r="KG17" s="23">
        <v>17</v>
      </c>
      <c r="KH17" s="23">
        <v>18</v>
      </c>
      <c r="KI17" s="23">
        <v>19</v>
      </c>
      <c r="KJ17" s="23">
        <v>20</v>
      </c>
      <c r="KK17" s="23">
        <v>21</v>
      </c>
      <c r="KL17" s="23">
        <v>22</v>
      </c>
      <c r="KM17" s="23">
        <v>23</v>
      </c>
      <c r="KN17" s="23">
        <v>24</v>
      </c>
      <c r="KO17" s="23">
        <v>25</v>
      </c>
      <c r="KP17" s="23">
        <v>26</v>
      </c>
      <c r="KQ17" s="23">
        <v>27</v>
      </c>
      <c r="KR17" s="23">
        <v>28</v>
      </c>
      <c r="KS17" s="23">
        <v>29</v>
      </c>
      <c r="KT17" s="23">
        <v>30</v>
      </c>
      <c r="KU17" s="23">
        <v>31</v>
      </c>
      <c r="KV17" s="18">
        <v>1</v>
      </c>
      <c r="KW17" s="18">
        <v>2</v>
      </c>
      <c r="KX17" s="18">
        <v>3</v>
      </c>
      <c r="KY17" s="18">
        <v>4</v>
      </c>
      <c r="KZ17" s="18">
        <v>5</v>
      </c>
      <c r="LA17" s="18">
        <v>6</v>
      </c>
      <c r="LB17" s="18">
        <v>7</v>
      </c>
      <c r="LC17" s="18">
        <v>8</v>
      </c>
      <c r="LD17" s="18">
        <v>9</v>
      </c>
      <c r="LE17" s="18">
        <v>10</v>
      </c>
      <c r="LF17" s="18">
        <v>11</v>
      </c>
      <c r="LG17" s="18">
        <v>12</v>
      </c>
      <c r="LH17" s="18">
        <v>13</v>
      </c>
      <c r="LI17" s="18">
        <v>14</v>
      </c>
      <c r="LJ17" s="18">
        <v>15</v>
      </c>
      <c r="LK17" s="18">
        <v>16</v>
      </c>
      <c r="LL17" s="18">
        <v>17</v>
      </c>
      <c r="LM17" s="18">
        <v>18</v>
      </c>
      <c r="LN17" s="18">
        <v>19</v>
      </c>
      <c r="LO17" s="18">
        <v>20</v>
      </c>
      <c r="LP17" s="18">
        <v>21</v>
      </c>
      <c r="LQ17" s="18">
        <v>22</v>
      </c>
      <c r="LR17" s="27">
        <v>23</v>
      </c>
      <c r="LS17" s="18">
        <v>24</v>
      </c>
      <c r="LT17" s="18">
        <v>25</v>
      </c>
      <c r="LU17" s="18">
        <v>26</v>
      </c>
      <c r="LV17" s="18">
        <v>27</v>
      </c>
      <c r="LW17" s="18">
        <v>28</v>
      </c>
      <c r="LX17" s="83">
        <v>29</v>
      </c>
      <c r="LY17" s="83">
        <v>30</v>
      </c>
      <c r="LZ17" s="23">
        <v>1</v>
      </c>
      <c r="MA17" s="23">
        <v>2</v>
      </c>
      <c r="MB17" s="23">
        <v>3</v>
      </c>
      <c r="MC17" s="23">
        <v>4</v>
      </c>
      <c r="MD17" s="23">
        <v>5</v>
      </c>
      <c r="ME17" s="23">
        <v>6</v>
      </c>
      <c r="MF17" s="23">
        <v>7</v>
      </c>
      <c r="MG17" s="23">
        <v>8</v>
      </c>
      <c r="MH17" s="23">
        <v>9</v>
      </c>
      <c r="MI17" s="23">
        <v>10</v>
      </c>
      <c r="MJ17" s="23">
        <v>11</v>
      </c>
      <c r="MK17" s="23">
        <v>12</v>
      </c>
      <c r="ML17" s="23">
        <v>13</v>
      </c>
      <c r="MM17" s="23">
        <v>14</v>
      </c>
      <c r="MN17" s="23">
        <v>15</v>
      </c>
      <c r="MO17" s="23">
        <v>16</v>
      </c>
      <c r="MP17" s="23">
        <v>17</v>
      </c>
      <c r="MQ17" s="23">
        <v>18</v>
      </c>
      <c r="MR17" s="23">
        <v>19</v>
      </c>
      <c r="MS17" s="23">
        <v>20</v>
      </c>
      <c r="MT17" s="23">
        <v>21</v>
      </c>
      <c r="MU17" s="23">
        <v>22</v>
      </c>
      <c r="MV17" s="23">
        <v>23</v>
      </c>
      <c r="MW17" s="23">
        <v>24</v>
      </c>
      <c r="MX17" s="23">
        <v>25</v>
      </c>
      <c r="MY17" s="23">
        <v>26</v>
      </c>
      <c r="MZ17" s="23">
        <v>27</v>
      </c>
      <c r="NA17" s="23">
        <v>28</v>
      </c>
      <c r="NB17" s="70">
        <v>29</v>
      </c>
      <c r="NC17" s="70">
        <v>30</v>
      </c>
      <c r="ND17" s="71">
        <v>31</v>
      </c>
      <c r="NE17" s="70">
        <v>1</v>
      </c>
      <c r="NF17" s="70">
        <v>2</v>
      </c>
      <c r="NG17" s="70">
        <v>3</v>
      </c>
      <c r="NH17" s="23">
        <v>4</v>
      </c>
      <c r="NI17" s="23">
        <v>5</v>
      </c>
      <c r="NJ17" s="23">
        <v>6</v>
      </c>
      <c r="NK17" s="23">
        <v>7</v>
      </c>
      <c r="NL17" s="23">
        <v>8</v>
      </c>
      <c r="NM17" s="23">
        <v>9</v>
      </c>
      <c r="NN17" s="23">
        <v>10</v>
      </c>
      <c r="NO17" s="23">
        <v>11</v>
      </c>
      <c r="NP17" s="23">
        <v>12</v>
      </c>
      <c r="NQ17" s="23">
        <v>13</v>
      </c>
      <c r="NR17" s="23">
        <v>14</v>
      </c>
      <c r="NS17" s="23">
        <v>15</v>
      </c>
      <c r="NT17" s="23">
        <v>16</v>
      </c>
      <c r="NU17" s="23">
        <v>17</v>
      </c>
      <c r="NV17" s="23">
        <v>18</v>
      </c>
      <c r="NW17" s="23">
        <v>19</v>
      </c>
      <c r="NX17" s="23">
        <v>20</v>
      </c>
      <c r="NY17" s="23">
        <v>21</v>
      </c>
      <c r="NZ17" s="23">
        <v>22</v>
      </c>
      <c r="OA17" s="26">
        <v>23</v>
      </c>
      <c r="OB17" s="23">
        <v>24</v>
      </c>
      <c r="OC17" s="23">
        <v>25</v>
      </c>
      <c r="OD17" s="23">
        <v>26</v>
      </c>
      <c r="OE17" s="23">
        <v>27</v>
      </c>
      <c r="OF17" s="23">
        <v>28</v>
      </c>
      <c r="OG17" s="23">
        <v>29</v>
      </c>
      <c r="OH17" s="23">
        <v>30</v>
      </c>
      <c r="OI17" s="23">
        <v>31</v>
      </c>
      <c r="OJ17" s="18">
        <v>1</v>
      </c>
      <c r="OK17" s="18">
        <v>2</v>
      </c>
      <c r="OL17" s="18">
        <v>3</v>
      </c>
      <c r="OM17" s="18">
        <v>4</v>
      </c>
      <c r="ON17" s="18">
        <v>5</v>
      </c>
      <c r="OO17" s="18">
        <v>6</v>
      </c>
      <c r="OP17" s="18">
        <v>7</v>
      </c>
      <c r="OQ17" s="18">
        <v>8</v>
      </c>
      <c r="OR17" s="18">
        <v>9</v>
      </c>
      <c r="OS17" s="18">
        <v>10</v>
      </c>
      <c r="OT17" s="18">
        <v>11</v>
      </c>
      <c r="OU17" s="18">
        <v>12</v>
      </c>
      <c r="OV17" s="18">
        <v>13</v>
      </c>
      <c r="OW17" s="18">
        <v>14</v>
      </c>
      <c r="OX17" s="18">
        <v>15</v>
      </c>
      <c r="OY17" s="18">
        <v>16</v>
      </c>
      <c r="OZ17" s="18">
        <v>17</v>
      </c>
      <c r="PA17" s="18">
        <v>18</v>
      </c>
      <c r="PB17" s="18">
        <v>19</v>
      </c>
      <c r="PC17" s="18">
        <v>20</v>
      </c>
      <c r="PD17" s="18">
        <v>21</v>
      </c>
      <c r="PE17" s="18">
        <v>22</v>
      </c>
      <c r="PF17" s="27">
        <v>23</v>
      </c>
      <c r="PG17" s="18">
        <v>24</v>
      </c>
      <c r="PH17" s="18">
        <v>25</v>
      </c>
      <c r="PI17" s="18">
        <v>26</v>
      </c>
      <c r="PJ17" s="18">
        <v>27</v>
      </c>
      <c r="PK17" s="18">
        <v>28</v>
      </c>
      <c r="PL17" s="18"/>
      <c r="PM17" s="23">
        <v>1</v>
      </c>
      <c r="PN17" s="23">
        <v>2</v>
      </c>
      <c r="PO17" s="23">
        <v>3</v>
      </c>
      <c r="PP17" s="23">
        <v>4</v>
      </c>
      <c r="PQ17" s="23">
        <v>5</v>
      </c>
      <c r="PR17" s="23">
        <v>6</v>
      </c>
      <c r="PS17" s="23">
        <v>7</v>
      </c>
      <c r="PT17" s="23">
        <v>8</v>
      </c>
      <c r="PU17" s="23">
        <v>9</v>
      </c>
      <c r="PV17" s="23">
        <v>10</v>
      </c>
      <c r="PW17" s="23">
        <v>11</v>
      </c>
      <c r="PX17" s="23">
        <v>12</v>
      </c>
      <c r="PY17" s="23">
        <v>13</v>
      </c>
      <c r="PZ17" s="23">
        <v>14</v>
      </c>
      <c r="QA17" s="23">
        <v>15</v>
      </c>
      <c r="QB17" s="23">
        <v>16</v>
      </c>
      <c r="QC17" s="23">
        <v>17</v>
      </c>
      <c r="QD17" s="23">
        <v>18</v>
      </c>
      <c r="QE17" s="23">
        <v>19</v>
      </c>
      <c r="QF17" s="23">
        <v>20</v>
      </c>
      <c r="QG17" s="23">
        <v>21</v>
      </c>
      <c r="QH17" s="23">
        <v>22</v>
      </c>
      <c r="QI17" s="26">
        <v>23</v>
      </c>
      <c r="QJ17" s="23">
        <v>24</v>
      </c>
      <c r="QK17" s="23">
        <v>25</v>
      </c>
      <c r="QL17" s="23">
        <v>26</v>
      </c>
      <c r="QM17" s="23">
        <v>27</v>
      </c>
      <c r="QN17" s="23">
        <v>28</v>
      </c>
      <c r="QO17" s="23">
        <v>29</v>
      </c>
      <c r="QP17" s="23">
        <v>30</v>
      </c>
      <c r="QQ17" s="23">
        <v>31</v>
      </c>
    </row>
    <row r="18" spans="1:459" ht="15" customHeight="1">
      <c r="A18" s="22"/>
      <c r="B18" s="19">
        <v>14</v>
      </c>
      <c r="C18" s="75" t="s">
        <v>0</v>
      </c>
      <c r="D18" s="75" t="s">
        <v>3</v>
      </c>
      <c r="E18" s="75" t="s">
        <v>4</v>
      </c>
      <c r="F18" s="75" t="s">
        <v>5</v>
      </c>
      <c r="G18" s="75" t="s">
        <v>6</v>
      </c>
      <c r="H18" s="75" t="s">
        <v>7</v>
      </c>
      <c r="I18" s="75" t="s">
        <v>2</v>
      </c>
      <c r="J18" s="75" t="s">
        <v>0</v>
      </c>
      <c r="K18" s="75" t="s">
        <v>3</v>
      </c>
      <c r="L18" s="75" t="s">
        <v>4</v>
      </c>
      <c r="M18" s="75" t="s">
        <v>5</v>
      </c>
      <c r="N18" s="75" t="s">
        <v>6</v>
      </c>
      <c r="O18" s="75" t="s">
        <v>7</v>
      </c>
      <c r="P18" s="75" t="s">
        <v>2</v>
      </c>
      <c r="Q18" s="75" t="s">
        <v>0</v>
      </c>
      <c r="R18" s="75" t="s">
        <v>3</v>
      </c>
      <c r="S18" s="75" t="s">
        <v>4</v>
      </c>
      <c r="T18" s="75" t="s">
        <v>5</v>
      </c>
      <c r="U18" s="75" t="s">
        <v>6</v>
      </c>
      <c r="V18" s="76" t="s">
        <v>36</v>
      </c>
      <c r="W18" s="75" t="s">
        <v>2</v>
      </c>
      <c r="X18" s="75" t="s">
        <v>0</v>
      </c>
      <c r="Y18" s="75" t="s">
        <v>3</v>
      </c>
      <c r="Z18" s="75" t="s">
        <v>4</v>
      </c>
      <c r="AA18" s="75" t="s">
        <v>5</v>
      </c>
      <c r="AB18" s="75" t="s">
        <v>6</v>
      </c>
      <c r="AC18" s="75" t="s">
        <v>7</v>
      </c>
      <c r="AD18" s="75" t="s">
        <v>2</v>
      </c>
      <c r="AE18" s="75" t="s">
        <v>0</v>
      </c>
      <c r="AF18" s="75" t="s">
        <v>3</v>
      </c>
      <c r="AG18" s="75" t="s">
        <v>4</v>
      </c>
      <c r="AH18" s="23" t="s">
        <v>5</v>
      </c>
      <c r="AI18" s="23" t="s">
        <v>6</v>
      </c>
      <c r="AJ18" s="23" t="s">
        <v>7</v>
      </c>
      <c r="AK18" s="23" t="s">
        <v>2</v>
      </c>
      <c r="AL18" s="23" t="s">
        <v>0</v>
      </c>
      <c r="AM18" s="23" t="s">
        <v>3</v>
      </c>
      <c r="AN18" s="23" t="s">
        <v>4</v>
      </c>
      <c r="AO18" s="23" t="s">
        <v>5</v>
      </c>
      <c r="AP18" s="23" t="s">
        <v>6</v>
      </c>
      <c r="AQ18" s="23" t="s">
        <v>7</v>
      </c>
      <c r="AR18" s="23" t="s">
        <v>2</v>
      </c>
      <c r="AS18" s="23" t="s">
        <v>0</v>
      </c>
      <c r="AT18" s="23" t="s">
        <v>3</v>
      </c>
      <c r="AU18" s="23" t="s">
        <v>4</v>
      </c>
      <c r="AV18" s="23" t="s">
        <v>5</v>
      </c>
      <c r="AW18" s="23" t="s">
        <v>6</v>
      </c>
      <c r="AX18" s="23" t="s">
        <v>7</v>
      </c>
      <c r="AY18" s="23" t="s">
        <v>2</v>
      </c>
      <c r="AZ18" s="23" t="s">
        <v>0</v>
      </c>
      <c r="BA18" s="23" t="s">
        <v>3</v>
      </c>
      <c r="BB18" s="23" t="s">
        <v>4</v>
      </c>
      <c r="BC18" s="23" t="s">
        <v>5</v>
      </c>
      <c r="BD18" s="52" t="s">
        <v>56</v>
      </c>
      <c r="BE18" s="23" t="s">
        <v>7</v>
      </c>
      <c r="BF18" s="23" t="s">
        <v>2</v>
      </c>
      <c r="BG18" s="23" t="s">
        <v>0</v>
      </c>
      <c r="BH18" s="23" t="s">
        <v>3</v>
      </c>
      <c r="BI18" s="23" t="s">
        <v>4</v>
      </c>
      <c r="BJ18" s="23" t="s">
        <v>5</v>
      </c>
      <c r="BK18" s="75" t="s">
        <v>6</v>
      </c>
      <c r="BL18" s="75" t="s">
        <v>7</v>
      </c>
      <c r="BM18" s="75" t="s">
        <v>2</v>
      </c>
      <c r="BN18" s="75" t="s">
        <v>0</v>
      </c>
      <c r="BO18" s="75" t="s">
        <v>3</v>
      </c>
      <c r="BP18" s="75" t="s">
        <v>4</v>
      </c>
      <c r="BQ18" s="75" t="s">
        <v>5</v>
      </c>
      <c r="BR18" s="75" t="s">
        <v>6</v>
      </c>
      <c r="BS18" s="75" t="s">
        <v>7</v>
      </c>
      <c r="BT18" s="75" t="s">
        <v>2</v>
      </c>
      <c r="BU18" s="75" t="s">
        <v>0</v>
      </c>
      <c r="BV18" s="75" t="s">
        <v>3</v>
      </c>
      <c r="BW18" s="75" t="s">
        <v>4</v>
      </c>
      <c r="BX18" s="75" t="s">
        <v>5</v>
      </c>
      <c r="BY18" s="75" t="s">
        <v>6</v>
      </c>
      <c r="BZ18" s="75" t="s">
        <v>7</v>
      </c>
      <c r="CA18" s="75" t="s">
        <v>2</v>
      </c>
      <c r="CB18" s="75" t="s">
        <v>0</v>
      </c>
      <c r="CC18" s="75" t="s">
        <v>3</v>
      </c>
      <c r="CD18" s="75" t="s">
        <v>4</v>
      </c>
      <c r="CE18" s="79" t="s">
        <v>55</v>
      </c>
      <c r="CF18" s="75" t="s">
        <v>6</v>
      </c>
      <c r="CG18" s="75" t="s">
        <v>7</v>
      </c>
      <c r="CH18" s="75" t="s">
        <v>2</v>
      </c>
      <c r="CI18" s="75" t="s">
        <v>0</v>
      </c>
      <c r="CJ18" s="75" t="s">
        <v>3</v>
      </c>
      <c r="CK18" s="75" t="s">
        <v>4</v>
      </c>
      <c r="CL18" s="75" t="s">
        <v>5</v>
      </c>
      <c r="CM18" s="75" t="s">
        <v>6</v>
      </c>
      <c r="CN18" s="75" t="s">
        <v>7</v>
      </c>
      <c r="CO18" s="75" t="s">
        <v>2</v>
      </c>
      <c r="CP18" s="23" t="s">
        <v>0</v>
      </c>
      <c r="CQ18" s="23" t="s">
        <v>3</v>
      </c>
      <c r="CR18" s="23" t="s">
        <v>4</v>
      </c>
      <c r="CS18" s="23" t="s">
        <v>5</v>
      </c>
      <c r="CT18" s="23" t="s">
        <v>6</v>
      </c>
      <c r="CU18" s="23" t="s">
        <v>7</v>
      </c>
      <c r="CV18" s="23" t="s">
        <v>2</v>
      </c>
      <c r="CW18" s="23" t="s">
        <v>0</v>
      </c>
      <c r="CX18" s="23" t="s">
        <v>3</v>
      </c>
      <c r="CY18" s="23" t="s">
        <v>4</v>
      </c>
      <c r="CZ18" s="23" t="s">
        <v>5</v>
      </c>
      <c r="DA18" s="23" t="s">
        <v>6</v>
      </c>
      <c r="DB18" s="23" t="s">
        <v>7</v>
      </c>
      <c r="DC18" s="23" t="s">
        <v>2</v>
      </c>
      <c r="DD18" s="23" t="s">
        <v>0</v>
      </c>
      <c r="DE18" s="23" t="s">
        <v>3</v>
      </c>
      <c r="DF18" s="23" t="s">
        <v>4</v>
      </c>
      <c r="DG18" s="23" t="s">
        <v>5</v>
      </c>
      <c r="DH18" s="23" t="s">
        <v>6</v>
      </c>
      <c r="DI18" s="23" t="s">
        <v>7</v>
      </c>
      <c r="DJ18" s="23" t="s">
        <v>2</v>
      </c>
      <c r="DK18" s="23" t="s">
        <v>0</v>
      </c>
      <c r="DL18" s="23" t="s">
        <v>3</v>
      </c>
      <c r="DM18" s="23" t="s">
        <v>4</v>
      </c>
      <c r="DN18" s="23" t="s">
        <v>5</v>
      </c>
      <c r="DO18" s="23" t="s">
        <v>6</v>
      </c>
      <c r="DP18" s="23" t="s">
        <v>7</v>
      </c>
      <c r="DQ18" s="23" t="s">
        <v>2</v>
      </c>
      <c r="DR18" s="26" t="s">
        <v>52</v>
      </c>
      <c r="DS18" s="23" t="s">
        <v>3</v>
      </c>
      <c r="DT18" t="s">
        <v>4</v>
      </c>
      <c r="DU18" t="s">
        <v>5</v>
      </c>
      <c r="DV18" t="s">
        <v>6</v>
      </c>
      <c r="DW18" t="s">
        <v>7</v>
      </c>
      <c r="DX18" t="s">
        <v>2</v>
      </c>
      <c r="DY18" t="s">
        <v>0</v>
      </c>
      <c r="DZ18" t="s">
        <v>3</v>
      </c>
      <c r="EA18" t="s">
        <v>4</v>
      </c>
      <c r="EB18" t="s">
        <v>5</v>
      </c>
      <c r="EC18" t="s">
        <v>6</v>
      </c>
      <c r="ED18" t="s">
        <v>7</v>
      </c>
      <c r="EE18" t="s">
        <v>2</v>
      </c>
      <c r="EF18" t="s">
        <v>0</v>
      </c>
      <c r="EG18" t="s">
        <v>3</v>
      </c>
      <c r="EH18" t="s">
        <v>4</v>
      </c>
      <c r="EI18" t="s">
        <v>5</v>
      </c>
      <c r="EJ18" t="s">
        <v>6</v>
      </c>
      <c r="EK18" t="s">
        <v>7</v>
      </c>
      <c r="EL18" t="s">
        <v>2</v>
      </c>
      <c r="EM18" s="17" t="s">
        <v>52</v>
      </c>
      <c r="EN18" t="s">
        <v>3</v>
      </c>
      <c r="EO18" t="s">
        <v>4</v>
      </c>
      <c r="EP18" t="s">
        <v>5</v>
      </c>
      <c r="EQ18" t="s">
        <v>6</v>
      </c>
      <c r="ER18" t="s">
        <v>7</v>
      </c>
      <c r="ES18" t="s">
        <v>2</v>
      </c>
      <c r="ET18" t="s">
        <v>0</v>
      </c>
      <c r="EU18" t="s">
        <v>3</v>
      </c>
      <c r="EV18" t="s">
        <v>4</v>
      </c>
      <c r="EW18" t="s">
        <v>5</v>
      </c>
      <c r="EX18" t="s">
        <v>6</v>
      </c>
      <c r="EY18" s="23" t="s">
        <v>7</v>
      </c>
      <c r="EZ18" s="23" t="s">
        <v>2</v>
      </c>
      <c r="FA18" s="23" t="s">
        <v>0</v>
      </c>
      <c r="FB18" s="23" t="s">
        <v>3</v>
      </c>
      <c r="FC18" s="23" t="s">
        <v>4</v>
      </c>
      <c r="FD18" s="23" t="s">
        <v>5</v>
      </c>
      <c r="FE18" s="23" t="s">
        <v>6</v>
      </c>
      <c r="FF18" s="23" t="s">
        <v>7</v>
      </c>
      <c r="FG18" s="23" t="s">
        <v>2</v>
      </c>
      <c r="FH18" s="23" t="s">
        <v>0</v>
      </c>
      <c r="FI18" s="23" t="s">
        <v>3</v>
      </c>
      <c r="FJ18" s="23" t="s">
        <v>4</v>
      </c>
      <c r="FK18" s="23" t="s">
        <v>5</v>
      </c>
      <c r="FL18" s="23" t="s">
        <v>6</v>
      </c>
      <c r="FM18" s="23" t="s">
        <v>7</v>
      </c>
      <c r="FN18" s="23" t="s">
        <v>2</v>
      </c>
      <c r="FO18" s="23" t="s">
        <v>0</v>
      </c>
      <c r="FP18" s="23" t="s">
        <v>3</v>
      </c>
      <c r="FQ18" s="23" t="s">
        <v>4</v>
      </c>
      <c r="FR18" s="23" t="s">
        <v>5</v>
      </c>
      <c r="FS18" s="23" t="s">
        <v>6</v>
      </c>
      <c r="FT18" s="23" t="s">
        <v>7</v>
      </c>
      <c r="FU18" s="23" t="s">
        <v>2</v>
      </c>
      <c r="FV18" s="23" t="s">
        <v>0</v>
      </c>
      <c r="FW18" s="23" t="s">
        <v>3</v>
      </c>
      <c r="FX18" s="23" t="s">
        <v>4</v>
      </c>
      <c r="FY18" s="23" t="s">
        <v>5</v>
      </c>
      <c r="FZ18" s="23" t="s">
        <v>6</v>
      </c>
      <c r="GA18" s="26" t="s">
        <v>36</v>
      </c>
      <c r="GB18" s="23" t="s">
        <v>2</v>
      </c>
      <c r="GC18" t="s">
        <v>0</v>
      </c>
      <c r="GD18" t="s">
        <v>3</v>
      </c>
      <c r="GE18" t="s">
        <v>4</v>
      </c>
      <c r="GF18" t="s">
        <v>5</v>
      </c>
      <c r="GG18" t="s">
        <v>6</v>
      </c>
      <c r="GH18" t="s">
        <v>7</v>
      </c>
      <c r="GI18" t="s">
        <v>2</v>
      </c>
      <c r="GJ18" t="s">
        <v>0</v>
      </c>
      <c r="GK18" t="s">
        <v>3</v>
      </c>
      <c r="GL18" t="s">
        <v>4</v>
      </c>
      <c r="GM18" t="s">
        <v>5</v>
      </c>
      <c r="GN18" t="s">
        <v>6</v>
      </c>
      <c r="GO18" t="s">
        <v>7</v>
      </c>
      <c r="GP18" t="s">
        <v>2</v>
      </c>
      <c r="GQ18" t="s">
        <v>0</v>
      </c>
      <c r="GR18" t="s">
        <v>3</v>
      </c>
      <c r="GS18" t="s">
        <v>4</v>
      </c>
      <c r="GT18" t="s">
        <v>5</v>
      </c>
      <c r="GU18" t="s">
        <v>6</v>
      </c>
      <c r="GV18" t="s">
        <v>7</v>
      </c>
      <c r="GW18" t="s">
        <v>2</v>
      </c>
      <c r="GX18" t="s">
        <v>0</v>
      </c>
      <c r="GY18" t="s">
        <v>3</v>
      </c>
      <c r="GZ18" t="s">
        <v>4</v>
      </c>
      <c r="HA18" t="s">
        <v>5</v>
      </c>
      <c r="HB18" t="s">
        <v>6</v>
      </c>
      <c r="HC18" t="s">
        <v>7</v>
      </c>
      <c r="HD18" t="s">
        <v>2</v>
      </c>
      <c r="HE18" s="17" t="s">
        <v>52</v>
      </c>
      <c r="HF18" t="s">
        <v>3</v>
      </c>
      <c r="HG18" t="s">
        <v>59</v>
      </c>
      <c r="HH18" s="23" t="s">
        <v>5</v>
      </c>
      <c r="HI18" s="23" t="s">
        <v>6</v>
      </c>
      <c r="HJ18" s="23" t="s">
        <v>7</v>
      </c>
      <c r="HK18" s="23" t="s">
        <v>2</v>
      </c>
      <c r="HL18" s="23" t="s">
        <v>0</v>
      </c>
      <c r="HM18" s="23" t="s">
        <v>3</v>
      </c>
      <c r="HN18" s="23" t="s">
        <v>4</v>
      </c>
      <c r="HO18" s="23" t="s">
        <v>5</v>
      </c>
      <c r="HP18" s="23" t="s">
        <v>6</v>
      </c>
      <c r="HQ18" s="23" t="s">
        <v>7</v>
      </c>
      <c r="HR18" s="26" t="s">
        <v>35</v>
      </c>
      <c r="HS18" s="26" t="s">
        <v>52</v>
      </c>
      <c r="HT18" s="70" t="s">
        <v>53</v>
      </c>
      <c r="HU18" s="70" t="s">
        <v>54</v>
      </c>
      <c r="HV18" s="70" t="s">
        <v>55</v>
      </c>
      <c r="HW18" s="23" t="s">
        <v>6</v>
      </c>
      <c r="HX18" s="23" t="s">
        <v>7</v>
      </c>
      <c r="HY18" s="23" t="s">
        <v>2</v>
      </c>
      <c r="HZ18" s="23" t="s">
        <v>0</v>
      </c>
      <c r="IA18" s="23" t="s">
        <v>3</v>
      </c>
      <c r="IB18" s="23" t="s">
        <v>4</v>
      </c>
      <c r="IC18" s="23" t="s">
        <v>5</v>
      </c>
      <c r="ID18" s="23" t="s">
        <v>6</v>
      </c>
      <c r="IE18" s="23" t="s">
        <v>7</v>
      </c>
      <c r="IF18" s="23" t="s">
        <v>2</v>
      </c>
      <c r="IG18" s="23" t="s">
        <v>0</v>
      </c>
      <c r="IH18" s="23" t="s">
        <v>3</v>
      </c>
      <c r="II18" s="23" t="s">
        <v>4</v>
      </c>
      <c r="IJ18" s="23" t="s">
        <v>5</v>
      </c>
      <c r="IK18" s="23" t="s">
        <v>6</v>
      </c>
      <c r="IL18" s="23" t="s">
        <v>7</v>
      </c>
      <c r="IM18" s="18" t="s">
        <v>2</v>
      </c>
      <c r="IN18" s="18" t="s">
        <v>0</v>
      </c>
      <c r="IO18" s="18" t="s">
        <v>3</v>
      </c>
      <c r="IP18" s="18" t="s">
        <v>4</v>
      </c>
      <c r="IQ18" s="18" t="s">
        <v>5</v>
      </c>
      <c r="IR18" s="18" t="s">
        <v>6</v>
      </c>
      <c r="IS18" s="18" t="s">
        <v>7</v>
      </c>
      <c r="IT18" s="18" t="s">
        <v>2</v>
      </c>
      <c r="IU18" s="27" t="s">
        <v>52</v>
      </c>
      <c r="IV18" s="18" t="s">
        <v>3</v>
      </c>
      <c r="IW18" s="18" t="s">
        <v>4</v>
      </c>
      <c r="IX18" s="18" t="s">
        <v>5</v>
      </c>
      <c r="IY18" s="18" t="s">
        <v>6</v>
      </c>
      <c r="IZ18" s="18" t="s">
        <v>7</v>
      </c>
      <c r="JA18" s="18" t="s">
        <v>2</v>
      </c>
      <c r="JB18" s="18" t="s">
        <v>0</v>
      </c>
      <c r="JC18" s="18" t="s">
        <v>3</v>
      </c>
      <c r="JD18" s="18" t="s">
        <v>4</v>
      </c>
      <c r="JE18" s="18" t="s">
        <v>5</v>
      </c>
      <c r="JF18" s="18" t="s">
        <v>6</v>
      </c>
      <c r="JG18" s="18" t="s">
        <v>7</v>
      </c>
      <c r="JH18" s="18" t="s">
        <v>2</v>
      </c>
      <c r="JI18" s="18" t="s">
        <v>0</v>
      </c>
      <c r="JJ18" s="18" t="s">
        <v>3</v>
      </c>
      <c r="JK18" s="18" t="s">
        <v>4</v>
      </c>
      <c r="JL18" s="18" t="s">
        <v>5</v>
      </c>
      <c r="JM18" s="18" t="s">
        <v>6</v>
      </c>
      <c r="JN18" s="18" t="s">
        <v>7</v>
      </c>
      <c r="JO18" s="18" t="s">
        <v>2</v>
      </c>
      <c r="JP18" s="18" t="s">
        <v>0</v>
      </c>
      <c r="JQ18" s="23" t="s">
        <v>3</v>
      </c>
      <c r="JR18" s="23" t="s">
        <v>4</v>
      </c>
      <c r="JS18" s="23" t="s">
        <v>5</v>
      </c>
      <c r="JT18" s="23" t="s">
        <v>6</v>
      </c>
      <c r="JU18" s="23" t="s">
        <v>7</v>
      </c>
      <c r="JV18" s="23" t="s">
        <v>2</v>
      </c>
      <c r="JW18" s="23" t="s">
        <v>0</v>
      </c>
      <c r="JX18" s="23" t="s">
        <v>3</v>
      </c>
      <c r="JY18" s="23" t="s">
        <v>4</v>
      </c>
      <c r="JZ18" s="23" t="s">
        <v>5</v>
      </c>
      <c r="KA18" s="23" t="s">
        <v>6</v>
      </c>
      <c r="KB18" s="23" t="s">
        <v>7</v>
      </c>
      <c r="KC18" s="23" t="s">
        <v>2</v>
      </c>
      <c r="KD18" s="26" t="s">
        <v>52</v>
      </c>
      <c r="KE18" s="23" t="s">
        <v>3</v>
      </c>
      <c r="KF18" s="23" t="s">
        <v>4</v>
      </c>
      <c r="KG18" s="23" t="s">
        <v>5</v>
      </c>
      <c r="KH18" s="23" t="s">
        <v>6</v>
      </c>
      <c r="KI18" s="23" t="s">
        <v>7</v>
      </c>
      <c r="KJ18" s="23" t="s">
        <v>2</v>
      </c>
      <c r="KK18" s="23" t="s">
        <v>0</v>
      </c>
      <c r="KL18" s="23" t="s">
        <v>3</v>
      </c>
      <c r="KM18" s="23" t="s">
        <v>4</v>
      </c>
      <c r="KN18" s="23" t="s">
        <v>5</v>
      </c>
      <c r="KO18" s="23" t="s">
        <v>6</v>
      </c>
      <c r="KP18" s="23" t="s">
        <v>7</v>
      </c>
      <c r="KQ18" s="23" t="s">
        <v>2</v>
      </c>
      <c r="KR18" s="23" t="s">
        <v>0</v>
      </c>
      <c r="KS18" s="23" t="s">
        <v>3</v>
      </c>
      <c r="KT18" s="23" t="s">
        <v>4</v>
      </c>
      <c r="KU18" s="23" t="s">
        <v>5</v>
      </c>
      <c r="KV18" s="18" t="s">
        <v>6</v>
      </c>
      <c r="KW18" s="18" t="s">
        <v>7</v>
      </c>
      <c r="KX18" s="18" t="s">
        <v>2</v>
      </c>
      <c r="KY18" s="18" t="s">
        <v>0</v>
      </c>
      <c r="KZ18" s="18" t="s">
        <v>3</v>
      </c>
      <c r="LA18" s="18" t="s">
        <v>4</v>
      </c>
      <c r="LB18" s="18" t="s">
        <v>5</v>
      </c>
      <c r="LC18" s="18" t="s">
        <v>6</v>
      </c>
      <c r="LD18" s="18" t="s">
        <v>7</v>
      </c>
      <c r="LE18" s="18" t="s">
        <v>2</v>
      </c>
      <c r="LF18" s="18" t="s">
        <v>0</v>
      </c>
      <c r="LG18" s="18" t="s">
        <v>3</v>
      </c>
      <c r="LH18" s="18" t="s">
        <v>4</v>
      </c>
      <c r="LI18" s="18" t="s">
        <v>5</v>
      </c>
      <c r="LJ18" s="18" t="s">
        <v>6</v>
      </c>
      <c r="LK18" s="18" t="s">
        <v>7</v>
      </c>
      <c r="LL18" s="18" t="s">
        <v>2</v>
      </c>
      <c r="LM18" s="18" t="s">
        <v>0</v>
      </c>
      <c r="LN18" s="18" t="s">
        <v>3</v>
      </c>
      <c r="LO18" s="18" t="s">
        <v>4</v>
      </c>
      <c r="LP18" s="18" t="s">
        <v>5</v>
      </c>
      <c r="LQ18" s="18" t="s">
        <v>6</v>
      </c>
      <c r="LR18" s="27" t="s">
        <v>36</v>
      </c>
      <c r="LS18" s="18" t="s">
        <v>2</v>
      </c>
      <c r="LT18" s="18" t="s">
        <v>0</v>
      </c>
      <c r="LU18" s="18" t="s">
        <v>3</v>
      </c>
      <c r="LV18" s="18" t="s">
        <v>4</v>
      </c>
      <c r="LW18" s="18" t="s">
        <v>5</v>
      </c>
      <c r="LX18" s="83" t="s">
        <v>60</v>
      </c>
      <c r="LY18" s="83" t="s">
        <v>61</v>
      </c>
      <c r="LZ18" s="23" t="s">
        <v>2</v>
      </c>
      <c r="MA18" s="23" t="s">
        <v>0</v>
      </c>
      <c r="MB18" s="23" t="s">
        <v>3</v>
      </c>
      <c r="MC18" s="23" t="s">
        <v>4</v>
      </c>
      <c r="MD18" s="23" t="s">
        <v>5</v>
      </c>
      <c r="ME18" s="23" t="s">
        <v>6</v>
      </c>
      <c r="MF18" s="23" t="s">
        <v>7</v>
      </c>
      <c r="MG18" s="23" t="s">
        <v>2</v>
      </c>
      <c r="MH18" s="23" t="s">
        <v>0</v>
      </c>
      <c r="MI18" s="23" t="s">
        <v>3</v>
      </c>
      <c r="MJ18" s="23" t="s">
        <v>4</v>
      </c>
      <c r="MK18" s="23" t="s">
        <v>5</v>
      </c>
      <c r="ML18" s="23" t="s">
        <v>6</v>
      </c>
      <c r="MM18" s="23" t="s">
        <v>7</v>
      </c>
      <c r="MN18" s="23" t="s">
        <v>2</v>
      </c>
      <c r="MO18" s="23" t="s">
        <v>0</v>
      </c>
      <c r="MP18" s="23" t="s">
        <v>3</v>
      </c>
      <c r="MQ18" s="23" t="s">
        <v>4</v>
      </c>
      <c r="MR18" s="23" t="s">
        <v>5</v>
      </c>
      <c r="MS18" s="23" t="s">
        <v>6</v>
      </c>
      <c r="MT18" s="23" t="s">
        <v>7</v>
      </c>
      <c r="MU18" s="23" t="s">
        <v>2</v>
      </c>
      <c r="MV18" s="23" t="s">
        <v>0</v>
      </c>
      <c r="MW18" s="23" t="s">
        <v>3</v>
      </c>
      <c r="MX18" s="23" t="s">
        <v>4</v>
      </c>
      <c r="MY18" s="23" t="s">
        <v>5</v>
      </c>
      <c r="MZ18" s="23" t="s">
        <v>6</v>
      </c>
      <c r="NA18" s="23" t="s">
        <v>7</v>
      </c>
      <c r="NB18" s="70" t="s">
        <v>2</v>
      </c>
      <c r="NC18" s="73" t="s">
        <v>52</v>
      </c>
      <c r="ND18" s="71" t="s">
        <v>53</v>
      </c>
      <c r="NE18" s="70" t="s">
        <v>54</v>
      </c>
      <c r="NF18" s="70" t="s">
        <v>55</v>
      </c>
      <c r="NG18" s="70" t="s">
        <v>56</v>
      </c>
      <c r="NH18" s="23" t="s">
        <v>7</v>
      </c>
      <c r="NI18" s="23" t="s">
        <v>2</v>
      </c>
      <c r="NJ18" s="23" t="s">
        <v>0</v>
      </c>
      <c r="NK18" s="23" t="s">
        <v>3</v>
      </c>
      <c r="NL18" s="23" t="s">
        <v>4</v>
      </c>
      <c r="NM18" s="23" t="s">
        <v>5</v>
      </c>
      <c r="NN18" s="23" t="s">
        <v>6</v>
      </c>
      <c r="NO18" s="23" t="s">
        <v>7</v>
      </c>
      <c r="NP18" s="23" t="s">
        <v>2</v>
      </c>
      <c r="NQ18" s="52" t="s">
        <v>52</v>
      </c>
      <c r="NR18" s="23" t="s">
        <v>3</v>
      </c>
      <c r="NS18" s="23" t="s">
        <v>4</v>
      </c>
      <c r="NT18" s="23" t="s">
        <v>5</v>
      </c>
      <c r="NU18" s="23" t="s">
        <v>6</v>
      </c>
      <c r="NV18" s="23" t="s">
        <v>7</v>
      </c>
      <c r="NW18" s="23" t="s">
        <v>2</v>
      </c>
      <c r="NX18" s="23" t="s">
        <v>0</v>
      </c>
      <c r="NY18" s="23" t="s">
        <v>3</v>
      </c>
      <c r="NZ18" s="23" t="s">
        <v>4</v>
      </c>
      <c r="OA18" s="23" t="s">
        <v>5</v>
      </c>
      <c r="OB18" s="23" t="s">
        <v>6</v>
      </c>
      <c r="OC18" s="23" t="s">
        <v>7</v>
      </c>
      <c r="OD18" s="23" t="s">
        <v>2</v>
      </c>
      <c r="OE18" s="23" t="s">
        <v>0</v>
      </c>
      <c r="OF18" s="23" t="s">
        <v>3</v>
      </c>
      <c r="OG18" s="23" t="s">
        <v>4</v>
      </c>
      <c r="OH18" s="23" t="s">
        <v>5</v>
      </c>
      <c r="OI18" s="23" t="s">
        <v>6</v>
      </c>
      <c r="OJ18" s="27" t="s">
        <v>36</v>
      </c>
      <c r="OK18" s="18" t="s">
        <v>2</v>
      </c>
      <c r="OL18" s="18" t="s">
        <v>0</v>
      </c>
      <c r="OM18" s="18" t="s">
        <v>3</v>
      </c>
      <c r="ON18" s="18" t="s">
        <v>4</v>
      </c>
      <c r="OO18" s="18" t="s">
        <v>5</v>
      </c>
      <c r="OP18" s="18" t="s">
        <v>6</v>
      </c>
      <c r="OQ18" s="18" t="s">
        <v>7</v>
      </c>
      <c r="OR18" s="18" t="s">
        <v>2</v>
      </c>
      <c r="OS18" s="27" t="s">
        <v>52</v>
      </c>
      <c r="OT18" s="18" t="s">
        <v>3</v>
      </c>
      <c r="OU18" s="18" t="s">
        <v>4</v>
      </c>
      <c r="OV18" s="18" t="s">
        <v>5</v>
      </c>
      <c r="OW18" s="18" t="s">
        <v>6</v>
      </c>
      <c r="OX18" s="18" t="s">
        <v>7</v>
      </c>
      <c r="OY18" s="18" t="s">
        <v>2</v>
      </c>
      <c r="OZ18" s="18" t="s">
        <v>0</v>
      </c>
      <c r="PA18" s="18" t="s">
        <v>3</v>
      </c>
      <c r="PB18" s="18" t="s">
        <v>4</v>
      </c>
      <c r="PC18" s="18" t="s">
        <v>5</v>
      </c>
      <c r="PD18" s="18" t="s">
        <v>6</v>
      </c>
      <c r="PE18" s="18" t="s">
        <v>7</v>
      </c>
      <c r="PF18" s="18" t="s">
        <v>2</v>
      </c>
      <c r="PG18" s="18" t="s">
        <v>0</v>
      </c>
      <c r="PH18" s="18" t="s">
        <v>3</v>
      </c>
      <c r="PI18" s="18" t="s">
        <v>4</v>
      </c>
      <c r="PJ18" s="18" t="s">
        <v>5</v>
      </c>
      <c r="PK18" s="18" t="s">
        <v>6</v>
      </c>
      <c r="PL18" s="18"/>
      <c r="PM18" s="26" t="s">
        <v>36</v>
      </c>
      <c r="PN18" s="23" t="s">
        <v>2</v>
      </c>
      <c r="PO18" s="23" t="s">
        <v>0</v>
      </c>
      <c r="PP18" s="23" t="s">
        <v>3</v>
      </c>
      <c r="PQ18" s="23" t="s">
        <v>4</v>
      </c>
      <c r="PR18" s="23" t="s">
        <v>5</v>
      </c>
      <c r="PS18" s="23" t="s">
        <v>6</v>
      </c>
      <c r="PT18" s="23" t="s">
        <v>7</v>
      </c>
      <c r="PU18" s="23" t="s">
        <v>2</v>
      </c>
      <c r="PV18" s="26" t="s">
        <v>52</v>
      </c>
      <c r="PW18" s="23" t="s">
        <v>3</v>
      </c>
      <c r="PX18" s="23" t="s">
        <v>4</v>
      </c>
      <c r="PY18" s="23" t="s">
        <v>5</v>
      </c>
      <c r="PZ18" s="23" t="s">
        <v>6</v>
      </c>
      <c r="QA18" s="23" t="s">
        <v>7</v>
      </c>
      <c r="QB18" s="23" t="s">
        <v>2</v>
      </c>
      <c r="QC18" s="23" t="s">
        <v>0</v>
      </c>
      <c r="QD18" s="23" t="s">
        <v>3</v>
      </c>
      <c r="QE18" s="23" t="s">
        <v>4</v>
      </c>
      <c r="QF18" s="23" t="s">
        <v>5</v>
      </c>
      <c r="QG18" s="23" t="s">
        <v>6</v>
      </c>
      <c r="QH18" s="23" t="s">
        <v>7</v>
      </c>
      <c r="QI18" s="23" t="s">
        <v>2</v>
      </c>
      <c r="QJ18" s="23" t="s">
        <v>0</v>
      </c>
      <c r="QK18" s="23" t="s">
        <v>3</v>
      </c>
      <c r="QL18" s="23" t="s">
        <v>4</v>
      </c>
      <c r="QM18" s="23" t="s">
        <v>5</v>
      </c>
      <c r="QN18" s="23" t="s">
        <v>6</v>
      </c>
      <c r="QO18" s="23" t="s">
        <v>61</v>
      </c>
      <c r="QP18" s="23" t="s">
        <v>62</v>
      </c>
      <c r="QQ18" s="23" t="s">
        <v>63</v>
      </c>
    </row>
    <row r="19" spans="1:459" ht="15" customHeight="1">
      <c r="A19" s="22">
        <v>2025</v>
      </c>
      <c r="B19" s="19">
        <v>15</v>
      </c>
      <c r="C19" s="80">
        <v>1</v>
      </c>
      <c r="D19" s="80">
        <v>2</v>
      </c>
      <c r="E19" s="80">
        <v>3</v>
      </c>
      <c r="F19" s="80">
        <v>4</v>
      </c>
      <c r="G19" s="80">
        <v>5</v>
      </c>
      <c r="H19" s="80">
        <v>6</v>
      </c>
      <c r="I19" s="80">
        <v>7</v>
      </c>
      <c r="J19" s="80">
        <v>8</v>
      </c>
      <c r="K19" s="80">
        <v>9</v>
      </c>
      <c r="L19" s="80">
        <v>10</v>
      </c>
      <c r="M19" s="80">
        <v>11</v>
      </c>
      <c r="N19" s="80">
        <v>12</v>
      </c>
      <c r="O19" s="80">
        <v>13</v>
      </c>
      <c r="P19" s="80">
        <v>14</v>
      </c>
      <c r="Q19" s="80">
        <v>15</v>
      </c>
      <c r="R19" s="80">
        <v>16</v>
      </c>
      <c r="S19" s="80">
        <v>17</v>
      </c>
      <c r="T19" s="80">
        <v>18</v>
      </c>
      <c r="U19" s="80">
        <v>19</v>
      </c>
      <c r="V19" s="80">
        <v>20</v>
      </c>
      <c r="W19" s="80">
        <v>21</v>
      </c>
      <c r="X19" s="80">
        <v>22</v>
      </c>
      <c r="Y19" s="88">
        <v>23</v>
      </c>
      <c r="Z19" s="80">
        <v>24</v>
      </c>
      <c r="AA19" s="80">
        <v>25</v>
      </c>
      <c r="AB19" s="80">
        <v>26</v>
      </c>
      <c r="AC19" s="80">
        <v>27</v>
      </c>
      <c r="AD19" s="80">
        <v>28</v>
      </c>
      <c r="AE19" s="80">
        <v>29</v>
      </c>
      <c r="AF19" s="80">
        <v>30</v>
      </c>
      <c r="AG19" s="80">
        <v>31</v>
      </c>
      <c r="AH19" s="18">
        <v>1</v>
      </c>
      <c r="AI19" s="18">
        <v>2</v>
      </c>
      <c r="AJ19" s="18">
        <v>3</v>
      </c>
      <c r="AK19" s="18">
        <v>4</v>
      </c>
      <c r="AL19" s="18">
        <v>5</v>
      </c>
      <c r="AM19" s="18">
        <v>6</v>
      </c>
      <c r="AN19" s="18">
        <v>7</v>
      </c>
      <c r="AO19" s="18">
        <v>8</v>
      </c>
      <c r="AP19" s="18">
        <v>9</v>
      </c>
      <c r="AQ19" s="18">
        <v>10</v>
      </c>
      <c r="AR19" s="18">
        <v>11</v>
      </c>
      <c r="AS19" s="18">
        <v>12</v>
      </c>
      <c r="AT19" s="18">
        <v>13</v>
      </c>
      <c r="AU19" s="18">
        <v>14</v>
      </c>
      <c r="AV19" s="18">
        <v>15</v>
      </c>
      <c r="AW19" s="18">
        <v>16</v>
      </c>
      <c r="AX19" s="18">
        <v>17</v>
      </c>
      <c r="AY19" s="18">
        <v>18</v>
      </c>
      <c r="AZ19" s="18">
        <v>19</v>
      </c>
      <c r="BA19" s="18">
        <v>20</v>
      </c>
      <c r="BB19" s="18">
        <v>21</v>
      </c>
      <c r="BC19" s="18">
        <v>22</v>
      </c>
      <c r="BD19" s="27">
        <v>23</v>
      </c>
      <c r="BE19" s="18">
        <v>24</v>
      </c>
      <c r="BF19" s="18">
        <v>25</v>
      </c>
      <c r="BG19" s="18">
        <v>26</v>
      </c>
      <c r="BH19" s="18">
        <v>27</v>
      </c>
      <c r="BI19" s="18">
        <v>28</v>
      </c>
      <c r="BJ19" s="18"/>
      <c r="BK19" s="23">
        <v>1</v>
      </c>
      <c r="BL19" s="23">
        <v>2</v>
      </c>
      <c r="BM19" s="23">
        <v>3</v>
      </c>
      <c r="BN19" s="23">
        <v>4</v>
      </c>
      <c r="BO19" s="23">
        <v>5</v>
      </c>
      <c r="BP19" s="23">
        <v>6</v>
      </c>
      <c r="BQ19" s="23">
        <v>7</v>
      </c>
      <c r="BR19" s="23">
        <v>8</v>
      </c>
      <c r="BS19" s="23">
        <v>9</v>
      </c>
      <c r="BT19" s="23">
        <v>10</v>
      </c>
      <c r="BU19" s="23">
        <v>11</v>
      </c>
      <c r="BV19" s="23">
        <v>12</v>
      </c>
      <c r="BW19" s="23">
        <v>13</v>
      </c>
      <c r="BX19" s="23">
        <v>14</v>
      </c>
      <c r="BY19" s="23">
        <v>15</v>
      </c>
      <c r="BZ19" s="23">
        <v>16</v>
      </c>
      <c r="CA19" s="23">
        <v>17</v>
      </c>
      <c r="CB19" s="23">
        <v>18</v>
      </c>
      <c r="CC19" s="23">
        <v>19</v>
      </c>
      <c r="CD19" s="23">
        <v>20</v>
      </c>
      <c r="CE19" s="23">
        <v>21</v>
      </c>
      <c r="CF19" s="23">
        <v>22</v>
      </c>
      <c r="CG19" s="26">
        <v>23</v>
      </c>
      <c r="CH19" s="23">
        <v>24</v>
      </c>
      <c r="CI19" s="23">
        <v>25</v>
      </c>
      <c r="CJ19" s="23">
        <v>26</v>
      </c>
      <c r="CK19" s="23">
        <v>27</v>
      </c>
      <c r="CL19" s="23">
        <v>28</v>
      </c>
      <c r="CM19" s="23">
        <v>29</v>
      </c>
      <c r="CN19" s="23">
        <v>30</v>
      </c>
      <c r="CO19" s="23">
        <v>31</v>
      </c>
      <c r="CP19" s="18">
        <v>1</v>
      </c>
      <c r="CQ19" s="18">
        <v>2</v>
      </c>
      <c r="CR19" s="18">
        <v>3</v>
      </c>
      <c r="CS19" s="18">
        <v>4</v>
      </c>
      <c r="CT19" s="18">
        <v>5</v>
      </c>
      <c r="CU19" s="18">
        <v>6</v>
      </c>
      <c r="CV19" s="18">
        <v>7</v>
      </c>
      <c r="CW19" s="18">
        <v>8</v>
      </c>
      <c r="CX19" s="18">
        <v>9</v>
      </c>
      <c r="CY19" s="18">
        <v>10</v>
      </c>
      <c r="CZ19" s="18">
        <v>11</v>
      </c>
      <c r="DA19" s="18">
        <v>12</v>
      </c>
      <c r="DB19" s="18">
        <v>13</v>
      </c>
      <c r="DC19" s="18">
        <v>14</v>
      </c>
      <c r="DD19" s="18">
        <v>15</v>
      </c>
      <c r="DE19" s="18">
        <v>16</v>
      </c>
      <c r="DF19" s="18">
        <v>17</v>
      </c>
      <c r="DG19" s="18">
        <v>18</v>
      </c>
      <c r="DH19" s="18">
        <v>19</v>
      </c>
      <c r="DI19" s="18">
        <v>20</v>
      </c>
      <c r="DJ19" s="18">
        <v>21</v>
      </c>
      <c r="DK19" s="18">
        <v>22</v>
      </c>
      <c r="DL19" s="18">
        <v>23</v>
      </c>
      <c r="DM19" s="18">
        <v>24</v>
      </c>
      <c r="DN19" s="18">
        <v>25</v>
      </c>
      <c r="DO19" s="18">
        <v>26</v>
      </c>
      <c r="DP19" s="18">
        <v>27</v>
      </c>
      <c r="DQ19" s="18">
        <v>28</v>
      </c>
      <c r="DR19" s="18">
        <v>29</v>
      </c>
      <c r="DS19" s="18">
        <v>30</v>
      </c>
      <c r="DT19" s="23">
        <v>1</v>
      </c>
      <c r="DU19" s="23">
        <v>2</v>
      </c>
      <c r="DV19" s="23">
        <v>3</v>
      </c>
      <c r="DW19" s="23">
        <v>4</v>
      </c>
      <c r="DX19" s="23">
        <v>5</v>
      </c>
      <c r="DY19" s="23">
        <v>6</v>
      </c>
      <c r="DZ19" s="23">
        <v>7</v>
      </c>
      <c r="EA19" s="23">
        <v>8</v>
      </c>
      <c r="EB19" s="23">
        <v>9</v>
      </c>
      <c r="EC19" s="23">
        <v>10</v>
      </c>
      <c r="ED19" s="23">
        <v>11</v>
      </c>
      <c r="EE19" s="23">
        <v>12</v>
      </c>
      <c r="EF19" s="23">
        <v>13</v>
      </c>
      <c r="EG19" s="23">
        <v>14</v>
      </c>
      <c r="EH19" s="23">
        <v>15</v>
      </c>
      <c r="EI19" s="23">
        <v>16</v>
      </c>
      <c r="EJ19" s="23">
        <v>17</v>
      </c>
      <c r="EK19" s="23">
        <v>18</v>
      </c>
      <c r="EL19" s="23">
        <v>19</v>
      </c>
      <c r="EM19" s="23">
        <v>20</v>
      </c>
      <c r="EN19" s="23">
        <v>21</v>
      </c>
      <c r="EO19" s="23">
        <v>22</v>
      </c>
      <c r="EP19" s="23">
        <v>23</v>
      </c>
      <c r="EQ19" s="23">
        <v>24</v>
      </c>
      <c r="ER19" s="23">
        <v>25</v>
      </c>
      <c r="ES19" s="23">
        <v>26</v>
      </c>
      <c r="ET19" s="23">
        <v>27</v>
      </c>
      <c r="EU19" s="23">
        <v>28</v>
      </c>
      <c r="EV19" s="23">
        <v>29</v>
      </c>
      <c r="EW19" s="23">
        <v>30</v>
      </c>
      <c r="EX19" s="23">
        <v>31</v>
      </c>
      <c r="EY19" s="18">
        <v>1</v>
      </c>
      <c r="EZ19" s="18">
        <v>2</v>
      </c>
      <c r="FA19" s="18">
        <v>3</v>
      </c>
      <c r="FB19" s="18">
        <v>4</v>
      </c>
      <c r="FC19" s="18">
        <v>5</v>
      </c>
      <c r="FD19" s="18">
        <v>6</v>
      </c>
      <c r="FE19" s="18">
        <v>7</v>
      </c>
      <c r="FF19" s="18">
        <v>8</v>
      </c>
      <c r="FG19" s="18">
        <v>9</v>
      </c>
      <c r="FH19" s="18">
        <v>10</v>
      </c>
      <c r="FI19" s="18">
        <v>11</v>
      </c>
      <c r="FJ19" s="18">
        <v>12</v>
      </c>
      <c r="FK19" s="18">
        <v>13</v>
      </c>
      <c r="FL19" s="18">
        <v>14</v>
      </c>
      <c r="FM19" s="18">
        <v>15</v>
      </c>
      <c r="FN19" s="18">
        <v>16</v>
      </c>
      <c r="FO19" s="18">
        <v>17</v>
      </c>
      <c r="FP19" s="18">
        <v>18</v>
      </c>
      <c r="FQ19" s="18">
        <v>19</v>
      </c>
      <c r="FR19" s="18">
        <v>20</v>
      </c>
      <c r="FS19" s="18">
        <v>21</v>
      </c>
      <c r="FT19" s="18">
        <v>22</v>
      </c>
      <c r="FU19" s="18">
        <v>23</v>
      </c>
      <c r="FV19" s="18">
        <v>24</v>
      </c>
      <c r="FW19" s="18">
        <v>25</v>
      </c>
      <c r="FX19" s="18">
        <v>26</v>
      </c>
      <c r="FY19" s="18">
        <v>27</v>
      </c>
      <c r="FZ19" s="18">
        <v>28</v>
      </c>
      <c r="GA19" s="18">
        <v>29</v>
      </c>
      <c r="GB19" s="18">
        <v>30</v>
      </c>
      <c r="GC19" s="23">
        <v>1</v>
      </c>
      <c r="GD19" s="23">
        <v>2</v>
      </c>
      <c r="GE19" s="23">
        <v>3</v>
      </c>
      <c r="GF19" s="23">
        <v>4</v>
      </c>
      <c r="GG19" s="23">
        <v>5</v>
      </c>
      <c r="GH19" s="23">
        <v>6</v>
      </c>
      <c r="GI19" s="23">
        <v>7</v>
      </c>
      <c r="GJ19" s="23">
        <v>8</v>
      </c>
      <c r="GK19" s="23">
        <v>9</v>
      </c>
      <c r="GL19" s="23">
        <v>10</v>
      </c>
      <c r="GM19" s="23">
        <v>11</v>
      </c>
      <c r="GN19" s="23">
        <v>12</v>
      </c>
      <c r="GO19" s="23">
        <v>13</v>
      </c>
      <c r="GP19" s="23">
        <v>14</v>
      </c>
      <c r="GQ19" s="23">
        <v>15</v>
      </c>
      <c r="GR19" s="23">
        <v>16</v>
      </c>
      <c r="GS19" s="23">
        <v>17</v>
      </c>
      <c r="GT19" s="23">
        <v>18</v>
      </c>
      <c r="GU19" s="23">
        <v>19</v>
      </c>
      <c r="GV19" s="23">
        <v>20</v>
      </c>
      <c r="GW19" s="23">
        <v>21</v>
      </c>
      <c r="GX19" s="23">
        <v>22</v>
      </c>
      <c r="GY19" s="23">
        <v>23</v>
      </c>
      <c r="GZ19" s="23">
        <v>24</v>
      </c>
      <c r="HA19" s="23">
        <v>25</v>
      </c>
      <c r="HB19" s="23">
        <v>26</v>
      </c>
      <c r="HC19" s="23">
        <v>27</v>
      </c>
      <c r="HD19" s="23">
        <v>28</v>
      </c>
      <c r="HE19" s="23">
        <v>29</v>
      </c>
      <c r="HF19" s="23">
        <v>30</v>
      </c>
      <c r="HG19" s="23">
        <v>31</v>
      </c>
      <c r="HH19" s="18">
        <v>1</v>
      </c>
      <c r="HI19" s="18">
        <v>2</v>
      </c>
      <c r="HJ19" s="18">
        <v>3</v>
      </c>
      <c r="HK19" s="18">
        <v>4</v>
      </c>
      <c r="HL19" s="18">
        <v>5</v>
      </c>
      <c r="HM19" s="18">
        <v>6</v>
      </c>
      <c r="HN19" s="18">
        <v>7</v>
      </c>
      <c r="HO19" s="18">
        <v>8</v>
      </c>
      <c r="HP19" s="18">
        <v>9</v>
      </c>
      <c r="HQ19" s="18">
        <v>10</v>
      </c>
      <c r="HR19" s="18">
        <v>11</v>
      </c>
      <c r="HS19" s="18">
        <v>12</v>
      </c>
      <c r="HT19" s="70">
        <v>13</v>
      </c>
      <c r="HU19" s="70">
        <v>14</v>
      </c>
      <c r="HV19" s="70">
        <v>15</v>
      </c>
      <c r="HW19" s="18">
        <v>16</v>
      </c>
      <c r="HX19" s="18">
        <v>17</v>
      </c>
      <c r="HY19" s="18">
        <v>18</v>
      </c>
      <c r="HZ19" s="18">
        <v>19</v>
      </c>
      <c r="IA19" s="18">
        <v>20</v>
      </c>
      <c r="IB19" s="18">
        <v>21</v>
      </c>
      <c r="IC19" s="18">
        <v>22</v>
      </c>
      <c r="ID19" s="18">
        <v>23</v>
      </c>
      <c r="IE19" s="18">
        <v>24</v>
      </c>
      <c r="IF19" s="18">
        <v>25</v>
      </c>
      <c r="IG19" s="18">
        <v>26</v>
      </c>
      <c r="IH19" s="18">
        <v>27</v>
      </c>
      <c r="II19" s="18">
        <v>28</v>
      </c>
      <c r="IJ19" s="18">
        <v>29</v>
      </c>
      <c r="IK19" s="18">
        <v>30</v>
      </c>
      <c r="IL19" s="18">
        <v>31</v>
      </c>
      <c r="IM19" s="23">
        <v>1</v>
      </c>
      <c r="IN19" s="23">
        <v>2</v>
      </c>
      <c r="IO19" s="23">
        <v>3</v>
      </c>
      <c r="IP19" s="23">
        <v>4</v>
      </c>
      <c r="IQ19" s="23">
        <v>5</v>
      </c>
      <c r="IR19" s="23">
        <v>6</v>
      </c>
      <c r="IS19" s="23">
        <v>7</v>
      </c>
      <c r="IT19" s="23">
        <v>8</v>
      </c>
      <c r="IU19" s="23">
        <v>9</v>
      </c>
      <c r="IV19" s="23">
        <v>10</v>
      </c>
      <c r="IW19" s="23">
        <v>11</v>
      </c>
      <c r="IX19" s="23">
        <v>12</v>
      </c>
      <c r="IY19" s="23">
        <v>13</v>
      </c>
      <c r="IZ19" s="23">
        <v>14</v>
      </c>
      <c r="JA19" s="23">
        <v>15</v>
      </c>
      <c r="JB19" s="23">
        <v>16</v>
      </c>
      <c r="JC19" s="23">
        <v>17</v>
      </c>
      <c r="JD19" s="23">
        <v>18</v>
      </c>
      <c r="JE19" s="23">
        <v>19</v>
      </c>
      <c r="JF19" s="23">
        <v>20</v>
      </c>
      <c r="JG19" s="23">
        <v>21</v>
      </c>
      <c r="JH19" s="23">
        <v>22</v>
      </c>
      <c r="JI19" s="23">
        <v>23</v>
      </c>
      <c r="JJ19" s="23">
        <v>24</v>
      </c>
      <c r="JK19" s="23">
        <v>25</v>
      </c>
      <c r="JL19" s="23">
        <v>26</v>
      </c>
      <c r="JM19" s="23">
        <v>27</v>
      </c>
      <c r="JN19" s="23">
        <v>28</v>
      </c>
      <c r="JO19" s="23">
        <v>29</v>
      </c>
      <c r="JP19" s="23">
        <v>30</v>
      </c>
      <c r="JQ19">
        <v>1</v>
      </c>
      <c r="JR19">
        <v>2</v>
      </c>
      <c r="JS19">
        <v>3</v>
      </c>
      <c r="JT19">
        <v>4</v>
      </c>
      <c r="JU19">
        <v>5</v>
      </c>
      <c r="JV19">
        <v>6</v>
      </c>
      <c r="JW19">
        <v>7</v>
      </c>
      <c r="JX19">
        <v>8</v>
      </c>
      <c r="JY19">
        <v>9</v>
      </c>
      <c r="JZ19">
        <v>10</v>
      </c>
      <c r="KA19">
        <v>11</v>
      </c>
      <c r="KB19">
        <v>12</v>
      </c>
      <c r="KC19">
        <v>13</v>
      </c>
      <c r="KD19">
        <v>14</v>
      </c>
      <c r="KE19">
        <v>15</v>
      </c>
      <c r="KF19">
        <v>16</v>
      </c>
      <c r="KG19">
        <v>17</v>
      </c>
      <c r="KH19">
        <v>18</v>
      </c>
      <c r="KI19">
        <v>19</v>
      </c>
      <c r="KJ19">
        <v>20</v>
      </c>
      <c r="KK19">
        <v>21</v>
      </c>
      <c r="KL19">
        <v>22</v>
      </c>
      <c r="KM19" s="17">
        <v>23</v>
      </c>
      <c r="KN19">
        <v>24</v>
      </c>
      <c r="KO19">
        <v>25</v>
      </c>
      <c r="KP19">
        <v>26</v>
      </c>
      <c r="KQ19">
        <v>27</v>
      </c>
      <c r="KR19">
        <v>28</v>
      </c>
      <c r="KS19" s="75">
        <v>29</v>
      </c>
      <c r="KT19" s="84">
        <v>30</v>
      </c>
      <c r="KU19" s="85">
        <v>31</v>
      </c>
      <c r="KV19" s="23">
        <v>1</v>
      </c>
      <c r="KW19" s="23">
        <v>2</v>
      </c>
      <c r="KX19" s="23">
        <v>3</v>
      </c>
      <c r="KY19" s="23">
        <v>4</v>
      </c>
      <c r="KZ19" s="23">
        <v>5</v>
      </c>
      <c r="LA19" s="23">
        <v>6</v>
      </c>
      <c r="LB19" s="23">
        <v>7</v>
      </c>
      <c r="LC19" s="23">
        <v>8</v>
      </c>
      <c r="LD19" s="23">
        <v>9</v>
      </c>
      <c r="LE19" s="23">
        <v>10</v>
      </c>
      <c r="LF19" s="23">
        <v>11</v>
      </c>
      <c r="LG19" s="23">
        <v>12</v>
      </c>
      <c r="LH19" s="23">
        <v>13</v>
      </c>
      <c r="LI19" s="23">
        <v>14</v>
      </c>
      <c r="LJ19" s="23">
        <v>15</v>
      </c>
      <c r="LK19" s="23">
        <v>16</v>
      </c>
      <c r="LL19" s="23">
        <v>17</v>
      </c>
      <c r="LM19" s="23">
        <v>18</v>
      </c>
      <c r="LN19" s="23">
        <v>19</v>
      </c>
      <c r="LO19" s="23">
        <v>20</v>
      </c>
      <c r="LP19" s="23">
        <v>21</v>
      </c>
      <c r="LQ19" s="23">
        <v>22</v>
      </c>
      <c r="LR19" s="26">
        <v>23</v>
      </c>
      <c r="LS19" s="23">
        <v>24</v>
      </c>
      <c r="LT19" s="23">
        <v>25</v>
      </c>
      <c r="LU19" s="23">
        <v>26</v>
      </c>
      <c r="LV19" s="23">
        <v>27</v>
      </c>
      <c r="LW19" s="23">
        <v>28</v>
      </c>
      <c r="LX19" s="23">
        <v>29</v>
      </c>
      <c r="LY19" s="23">
        <v>30</v>
      </c>
      <c r="LZ19">
        <v>1</v>
      </c>
      <c r="MA19">
        <v>2</v>
      </c>
      <c r="MB19">
        <v>3</v>
      </c>
      <c r="MC19">
        <v>4</v>
      </c>
      <c r="MD19">
        <v>5</v>
      </c>
      <c r="ME19">
        <v>6</v>
      </c>
      <c r="MF19">
        <v>7</v>
      </c>
      <c r="MG19">
        <v>8</v>
      </c>
      <c r="MH19">
        <v>9</v>
      </c>
      <c r="MI19">
        <v>10</v>
      </c>
      <c r="MJ19">
        <v>11</v>
      </c>
      <c r="MK19">
        <v>12</v>
      </c>
      <c r="ML19">
        <v>13</v>
      </c>
      <c r="MM19">
        <v>14</v>
      </c>
      <c r="MN19">
        <v>15</v>
      </c>
      <c r="MO19">
        <v>16</v>
      </c>
      <c r="MP19">
        <v>17</v>
      </c>
      <c r="MQ19">
        <v>18</v>
      </c>
      <c r="MR19">
        <v>19</v>
      </c>
      <c r="MS19">
        <v>20</v>
      </c>
      <c r="MT19">
        <v>21</v>
      </c>
      <c r="MU19">
        <v>22</v>
      </c>
      <c r="MV19">
        <v>23</v>
      </c>
      <c r="MW19">
        <v>24</v>
      </c>
      <c r="MX19">
        <v>25</v>
      </c>
      <c r="MY19">
        <v>26</v>
      </c>
      <c r="MZ19">
        <v>27</v>
      </c>
      <c r="NA19">
        <v>28</v>
      </c>
      <c r="NB19" s="70">
        <v>29</v>
      </c>
      <c r="NC19" s="70">
        <v>30</v>
      </c>
      <c r="ND19" s="70">
        <v>31</v>
      </c>
      <c r="NE19" s="70">
        <v>1</v>
      </c>
      <c r="NF19" s="70">
        <v>2</v>
      </c>
      <c r="NG19" s="70">
        <v>3</v>
      </c>
      <c r="NH19" s="18">
        <v>4</v>
      </c>
      <c r="NI19" s="18">
        <v>5</v>
      </c>
      <c r="NJ19" s="18">
        <v>6</v>
      </c>
      <c r="NK19" s="18">
        <v>7</v>
      </c>
      <c r="NL19" s="18">
        <v>8</v>
      </c>
      <c r="NM19" s="18">
        <v>9</v>
      </c>
      <c r="NN19" s="18">
        <v>10</v>
      </c>
      <c r="NO19" s="18">
        <v>11</v>
      </c>
      <c r="NP19" s="18">
        <v>12</v>
      </c>
      <c r="NQ19" s="18">
        <v>13</v>
      </c>
      <c r="NR19" s="18">
        <v>14</v>
      </c>
      <c r="NS19" s="18">
        <v>15</v>
      </c>
      <c r="NT19" s="18">
        <v>16</v>
      </c>
      <c r="NU19" s="18">
        <v>17</v>
      </c>
      <c r="NV19" s="18">
        <v>18</v>
      </c>
      <c r="NW19" s="18">
        <v>19</v>
      </c>
      <c r="NX19" s="18">
        <v>20</v>
      </c>
      <c r="NY19" s="18">
        <v>21</v>
      </c>
      <c r="NZ19" s="18">
        <v>22</v>
      </c>
      <c r="OA19" s="18">
        <v>23</v>
      </c>
      <c r="OB19" s="18">
        <v>24</v>
      </c>
      <c r="OC19" s="18">
        <v>25</v>
      </c>
      <c r="OD19" s="18">
        <v>26</v>
      </c>
      <c r="OE19" s="18">
        <v>27</v>
      </c>
      <c r="OF19" s="18">
        <v>28</v>
      </c>
      <c r="OG19" s="18">
        <v>29</v>
      </c>
      <c r="OH19" s="18">
        <v>30</v>
      </c>
      <c r="OI19" s="18">
        <v>31</v>
      </c>
      <c r="OJ19" s="23">
        <v>1</v>
      </c>
      <c r="OK19" s="23">
        <v>2</v>
      </c>
      <c r="OL19" s="23">
        <v>3</v>
      </c>
      <c r="OM19" s="23">
        <v>4</v>
      </c>
      <c r="ON19" s="23">
        <v>5</v>
      </c>
      <c r="OO19" s="23">
        <v>6</v>
      </c>
      <c r="OP19" s="23">
        <v>7</v>
      </c>
      <c r="OQ19" s="23">
        <v>8</v>
      </c>
      <c r="OR19" s="23">
        <v>9</v>
      </c>
      <c r="OS19" s="23">
        <v>10</v>
      </c>
      <c r="OT19" s="23">
        <v>11</v>
      </c>
      <c r="OU19" s="23">
        <v>12</v>
      </c>
      <c r="OV19" s="23">
        <v>13</v>
      </c>
      <c r="OW19" s="23">
        <v>14</v>
      </c>
      <c r="OX19" s="23">
        <v>15</v>
      </c>
      <c r="OY19" s="23">
        <v>16</v>
      </c>
      <c r="OZ19" s="23">
        <v>17</v>
      </c>
      <c r="PA19" s="23">
        <v>18</v>
      </c>
      <c r="PB19" s="23">
        <v>19</v>
      </c>
      <c r="PC19" s="23">
        <v>20</v>
      </c>
      <c r="PD19" s="23">
        <v>21</v>
      </c>
      <c r="PE19" s="23">
        <v>22</v>
      </c>
      <c r="PF19" s="23">
        <v>23</v>
      </c>
      <c r="PG19" s="23">
        <v>24</v>
      </c>
      <c r="PH19" s="23">
        <v>25</v>
      </c>
      <c r="PI19" s="23">
        <v>26</v>
      </c>
      <c r="PJ19" s="23">
        <v>27</v>
      </c>
      <c r="PK19" s="23">
        <v>28</v>
      </c>
      <c r="PM19">
        <v>1</v>
      </c>
      <c r="PN19">
        <v>2</v>
      </c>
      <c r="PO19">
        <v>3</v>
      </c>
      <c r="PP19">
        <v>4</v>
      </c>
      <c r="PQ19">
        <v>5</v>
      </c>
      <c r="PR19">
        <v>6</v>
      </c>
      <c r="PS19">
        <v>7</v>
      </c>
      <c r="PT19">
        <v>8</v>
      </c>
      <c r="PU19">
        <v>9</v>
      </c>
      <c r="PV19">
        <v>10</v>
      </c>
      <c r="PW19">
        <v>11</v>
      </c>
      <c r="PX19">
        <v>12</v>
      </c>
      <c r="PY19">
        <v>13</v>
      </c>
      <c r="PZ19">
        <v>14</v>
      </c>
      <c r="QA19">
        <v>15</v>
      </c>
      <c r="QB19">
        <v>16</v>
      </c>
      <c r="QC19">
        <v>17</v>
      </c>
      <c r="QD19">
        <v>18</v>
      </c>
      <c r="QE19">
        <v>19</v>
      </c>
      <c r="QF19">
        <v>20</v>
      </c>
      <c r="QG19">
        <v>21</v>
      </c>
      <c r="QH19">
        <v>22</v>
      </c>
      <c r="QI19">
        <v>23</v>
      </c>
      <c r="QJ19">
        <v>24</v>
      </c>
      <c r="QK19">
        <v>25</v>
      </c>
      <c r="QL19">
        <v>26</v>
      </c>
      <c r="QM19">
        <v>27</v>
      </c>
      <c r="QN19">
        <v>28</v>
      </c>
      <c r="QO19">
        <v>29</v>
      </c>
      <c r="QP19">
        <v>30</v>
      </c>
      <c r="QQ19">
        <v>31</v>
      </c>
    </row>
    <row r="20" spans="1:459">
      <c r="A20" s="22"/>
      <c r="B20" s="19">
        <v>16</v>
      </c>
      <c r="C20" s="80" t="s">
        <v>54</v>
      </c>
      <c r="D20" s="80" t="s">
        <v>55</v>
      </c>
      <c r="E20" s="80" t="s">
        <v>56</v>
      </c>
      <c r="F20" s="80" t="s">
        <v>7</v>
      </c>
      <c r="G20" s="80" t="s">
        <v>2</v>
      </c>
      <c r="H20" s="80" t="s">
        <v>0</v>
      </c>
      <c r="I20" s="80" t="s">
        <v>3</v>
      </c>
      <c r="J20" s="80" t="s">
        <v>4</v>
      </c>
      <c r="K20" s="80" t="s">
        <v>5</v>
      </c>
      <c r="L20" s="80" t="s">
        <v>6</v>
      </c>
      <c r="M20" s="80" t="s">
        <v>7</v>
      </c>
      <c r="N20" s="80" t="s">
        <v>2</v>
      </c>
      <c r="O20" s="81" t="s">
        <v>52</v>
      </c>
      <c r="P20" s="80" t="s">
        <v>3</v>
      </c>
      <c r="Q20" s="80" t="s">
        <v>4</v>
      </c>
      <c r="R20" s="80" t="s">
        <v>5</v>
      </c>
      <c r="S20" s="80" t="s">
        <v>6</v>
      </c>
      <c r="T20" s="80" t="s">
        <v>7</v>
      </c>
      <c r="U20" s="80" t="s">
        <v>2</v>
      </c>
      <c r="V20" s="80" t="s">
        <v>0</v>
      </c>
      <c r="W20" s="80" t="s">
        <v>3</v>
      </c>
      <c r="X20" s="80" t="s">
        <v>4</v>
      </c>
      <c r="Y20" s="80" t="s">
        <v>5</v>
      </c>
      <c r="Z20" s="80" t="s">
        <v>6</v>
      </c>
      <c r="AA20" s="80" t="s">
        <v>7</v>
      </c>
      <c r="AB20" s="80" t="s">
        <v>2</v>
      </c>
      <c r="AC20" s="80" t="s">
        <v>0</v>
      </c>
      <c r="AD20" s="80" t="s">
        <v>3</v>
      </c>
      <c r="AE20" s="80" t="s">
        <v>4</v>
      </c>
      <c r="AF20" s="80" t="s">
        <v>5</v>
      </c>
      <c r="AG20" s="80" t="s">
        <v>6</v>
      </c>
      <c r="AH20" s="27" t="s">
        <v>36</v>
      </c>
      <c r="AI20" s="18" t="s">
        <v>2</v>
      </c>
      <c r="AJ20" s="18" t="s">
        <v>0</v>
      </c>
      <c r="AK20" s="18" t="s">
        <v>3</v>
      </c>
      <c r="AL20" s="18" t="s">
        <v>4</v>
      </c>
      <c r="AM20" s="18" t="s">
        <v>5</v>
      </c>
      <c r="AN20" s="18" t="s">
        <v>6</v>
      </c>
      <c r="AO20" s="18" t="s">
        <v>7</v>
      </c>
      <c r="AP20" s="18" t="s">
        <v>2</v>
      </c>
      <c r="AQ20" s="27" t="s">
        <v>52</v>
      </c>
      <c r="AR20" s="18" t="s">
        <v>3</v>
      </c>
      <c r="AS20" s="18" t="s">
        <v>4</v>
      </c>
      <c r="AT20" s="18" t="s">
        <v>5</v>
      </c>
      <c r="AU20" s="18" t="s">
        <v>6</v>
      </c>
      <c r="AV20" s="18" t="s">
        <v>7</v>
      </c>
      <c r="AW20" s="18" t="s">
        <v>2</v>
      </c>
      <c r="AX20" s="18" t="s">
        <v>0</v>
      </c>
      <c r="AY20" s="18" t="s">
        <v>3</v>
      </c>
      <c r="AZ20" s="18" t="s">
        <v>4</v>
      </c>
      <c r="BA20" s="18" t="s">
        <v>5</v>
      </c>
      <c r="BB20" s="18" t="s">
        <v>6</v>
      </c>
      <c r="BC20" s="18" t="s">
        <v>7</v>
      </c>
      <c r="BD20" s="18" t="s">
        <v>2</v>
      </c>
      <c r="BE20" s="18" t="s">
        <v>0</v>
      </c>
      <c r="BF20" s="18" t="s">
        <v>3</v>
      </c>
      <c r="BG20" s="18" t="s">
        <v>4</v>
      </c>
      <c r="BH20" s="18" t="s">
        <v>5</v>
      </c>
      <c r="BI20" s="18" t="s">
        <v>6</v>
      </c>
      <c r="BJ20" s="18"/>
      <c r="BK20" s="26" t="s">
        <v>36</v>
      </c>
      <c r="BL20" s="23" t="s">
        <v>2</v>
      </c>
      <c r="BM20" s="23" t="s">
        <v>0</v>
      </c>
      <c r="BN20" s="23" t="s">
        <v>3</v>
      </c>
      <c r="BO20" s="23" t="s">
        <v>4</v>
      </c>
      <c r="BP20" s="23" t="s">
        <v>5</v>
      </c>
      <c r="BQ20" s="23" t="s">
        <v>6</v>
      </c>
      <c r="BR20" s="23" t="s">
        <v>7</v>
      </c>
      <c r="BS20" s="23" t="s">
        <v>2</v>
      </c>
      <c r="BT20" s="26" t="s">
        <v>52</v>
      </c>
      <c r="BU20" s="23" t="s">
        <v>3</v>
      </c>
      <c r="BV20" s="23" t="s">
        <v>4</v>
      </c>
      <c r="BW20" s="23" t="s">
        <v>5</v>
      </c>
      <c r="BX20" s="23" t="s">
        <v>6</v>
      </c>
      <c r="BY20" s="23" t="s">
        <v>7</v>
      </c>
      <c r="BZ20" s="23" t="s">
        <v>2</v>
      </c>
      <c r="CA20" s="23" t="s">
        <v>0</v>
      </c>
      <c r="CB20" s="23" t="s">
        <v>3</v>
      </c>
      <c r="CC20" s="23" t="s">
        <v>4</v>
      </c>
      <c r="CD20" s="23" t="s">
        <v>5</v>
      </c>
      <c r="CE20" s="23" t="s">
        <v>6</v>
      </c>
      <c r="CF20" s="23" t="s">
        <v>7</v>
      </c>
      <c r="CG20" s="23" t="s">
        <v>2</v>
      </c>
      <c r="CH20" s="23" t="s">
        <v>0</v>
      </c>
      <c r="CI20" s="23" t="s">
        <v>3</v>
      </c>
      <c r="CJ20" s="23" t="s">
        <v>4</v>
      </c>
      <c r="CK20" s="23" t="s">
        <v>5</v>
      </c>
      <c r="CL20" s="23" t="s">
        <v>6</v>
      </c>
      <c r="CM20" s="23" t="s">
        <v>61</v>
      </c>
      <c r="CN20" s="23" t="s">
        <v>62</v>
      </c>
      <c r="CO20" s="23" t="s">
        <v>63</v>
      </c>
      <c r="CP20" s="18" t="s">
        <v>3</v>
      </c>
      <c r="CQ20" s="18" t="s">
        <v>4</v>
      </c>
      <c r="CR20" s="18" t="s">
        <v>5</v>
      </c>
      <c r="CS20" s="18" t="s">
        <v>6</v>
      </c>
      <c r="CT20" s="18" t="s">
        <v>7</v>
      </c>
      <c r="CU20" s="18" t="s">
        <v>2</v>
      </c>
      <c r="CV20" s="18" t="s">
        <v>0</v>
      </c>
      <c r="CW20" s="18" t="s">
        <v>3</v>
      </c>
      <c r="CX20" s="18" t="s">
        <v>4</v>
      </c>
      <c r="CY20" s="18" t="s">
        <v>5</v>
      </c>
      <c r="CZ20" s="18" t="s">
        <v>6</v>
      </c>
      <c r="DA20" s="18" t="s">
        <v>7</v>
      </c>
      <c r="DB20" s="18" t="s">
        <v>2</v>
      </c>
      <c r="DC20" s="18" t="s">
        <v>0</v>
      </c>
      <c r="DD20" s="18" t="s">
        <v>3</v>
      </c>
      <c r="DE20" s="18" t="s">
        <v>4</v>
      </c>
      <c r="DF20" s="18" t="s">
        <v>5</v>
      </c>
      <c r="DG20" s="18" t="s">
        <v>6</v>
      </c>
      <c r="DH20" s="18" t="s">
        <v>7</v>
      </c>
      <c r="DI20" s="18" t="s">
        <v>2</v>
      </c>
      <c r="DJ20" s="27" t="s">
        <v>52</v>
      </c>
      <c r="DK20" s="18" t="s">
        <v>3</v>
      </c>
      <c r="DL20" s="18" t="s">
        <v>4</v>
      </c>
      <c r="DM20" s="18" t="s">
        <v>5</v>
      </c>
      <c r="DN20" s="18" t="s">
        <v>6</v>
      </c>
      <c r="DO20" s="18" t="s">
        <v>7</v>
      </c>
      <c r="DP20" s="18" t="s">
        <v>2</v>
      </c>
      <c r="DQ20" s="18" t="s">
        <v>0</v>
      </c>
      <c r="DR20" s="18" t="s">
        <v>3</v>
      </c>
      <c r="DS20" s="18" t="s">
        <v>4</v>
      </c>
      <c r="DT20" s="23" t="s">
        <v>5</v>
      </c>
      <c r="DU20" s="23" t="s">
        <v>6</v>
      </c>
      <c r="DV20" s="23" t="s">
        <v>7</v>
      </c>
      <c r="DW20" s="23" t="s">
        <v>2</v>
      </c>
      <c r="DX20" s="23" t="s">
        <v>0</v>
      </c>
      <c r="DY20" s="23" t="s">
        <v>3</v>
      </c>
      <c r="DZ20" s="23" t="s">
        <v>4</v>
      </c>
      <c r="EA20" s="23" t="s">
        <v>5</v>
      </c>
      <c r="EB20" s="23" t="s">
        <v>6</v>
      </c>
      <c r="EC20" s="23" t="s">
        <v>7</v>
      </c>
      <c r="ED20" s="23" t="s">
        <v>2</v>
      </c>
      <c r="EE20" s="23" t="s">
        <v>0</v>
      </c>
      <c r="EF20" s="23" t="s">
        <v>3</v>
      </c>
      <c r="EG20" s="23" t="s">
        <v>4</v>
      </c>
      <c r="EH20" s="23" t="s">
        <v>5</v>
      </c>
      <c r="EI20" s="23" t="s">
        <v>6</v>
      </c>
      <c r="EJ20" s="23" t="s">
        <v>7</v>
      </c>
      <c r="EK20" s="23" t="s">
        <v>2</v>
      </c>
      <c r="EL20" s="23" t="s">
        <v>0</v>
      </c>
      <c r="EM20" s="23" t="s">
        <v>3</v>
      </c>
      <c r="EN20" s="23" t="s">
        <v>4</v>
      </c>
      <c r="EO20" s="23" t="s">
        <v>5</v>
      </c>
      <c r="EP20" s="23" t="s">
        <v>6</v>
      </c>
      <c r="EQ20" s="23" t="s">
        <v>7</v>
      </c>
      <c r="ER20" s="23" t="s">
        <v>2</v>
      </c>
      <c r="ES20" s="23" t="s">
        <v>0</v>
      </c>
      <c r="ET20" s="23" t="s">
        <v>3</v>
      </c>
      <c r="EU20" s="23" t="s">
        <v>4</v>
      </c>
      <c r="EV20" s="26" t="s">
        <v>55</v>
      </c>
      <c r="EW20" s="23" t="s">
        <v>6</v>
      </c>
      <c r="EX20" s="23" t="s">
        <v>61</v>
      </c>
      <c r="EY20" s="18" t="s">
        <v>2</v>
      </c>
      <c r="EZ20" s="18" t="s">
        <v>0</v>
      </c>
      <c r="FA20" s="18" t="s">
        <v>3</v>
      </c>
      <c r="FB20" s="18" t="s">
        <v>4</v>
      </c>
      <c r="FC20" s="18" t="s">
        <v>5</v>
      </c>
      <c r="FD20" s="18" t="s">
        <v>6</v>
      </c>
      <c r="FE20" s="18" t="s">
        <v>7</v>
      </c>
      <c r="FF20" s="18" t="s">
        <v>2</v>
      </c>
      <c r="FG20" s="27" t="s">
        <v>52</v>
      </c>
      <c r="FH20" s="18" t="s">
        <v>3</v>
      </c>
      <c r="FI20" s="18" t="s">
        <v>4</v>
      </c>
      <c r="FJ20" s="18" t="s">
        <v>5</v>
      </c>
      <c r="FK20" s="18" t="s">
        <v>6</v>
      </c>
      <c r="FL20" s="18" t="s">
        <v>7</v>
      </c>
      <c r="FM20" s="18" t="s">
        <v>2</v>
      </c>
      <c r="FN20" s="18" t="s">
        <v>0</v>
      </c>
      <c r="FO20" s="18" t="s">
        <v>3</v>
      </c>
      <c r="FP20" s="18" t="s">
        <v>4</v>
      </c>
      <c r="FQ20" s="18" t="s">
        <v>5</v>
      </c>
      <c r="FR20" s="18" t="s">
        <v>6</v>
      </c>
      <c r="FS20" s="18" t="s">
        <v>7</v>
      </c>
      <c r="FT20" s="18" t="s">
        <v>2</v>
      </c>
      <c r="FU20" s="18" t="s">
        <v>0</v>
      </c>
      <c r="FV20" s="18" t="s">
        <v>3</v>
      </c>
      <c r="FW20" s="18" t="s">
        <v>4</v>
      </c>
      <c r="FX20" s="18" t="s">
        <v>5</v>
      </c>
      <c r="FY20" s="18" t="s">
        <v>6</v>
      </c>
      <c r="FZ20" s="18" t="s">
        <v>7</v>
      </c>
      <c r="GA20" s="18" t="s">
        <v>2</v>
      </c>
      <c r="GB20" s="18" t="s">
        <v>0</v>
      </c>
      <c r="GC20" s="23" t="s">
        <v>3</v>
      </c>
      <c r="GD20" s="23" t="s">
        <v>4</v>
      </c>
      <c r="GE20" s="23" t="s">
        <v>5</v>
      </c>
      <c r="GF20" s="23" t="s">
        <v>6</v>
      </c>
      <c r="GG20" s="23" t="s">
        <v>7</v>
      </c>
      <c r="GH20" s="23" t="s">
        <v>2</v>
      </c>
      <c r="GI20" s="23" t="s">
        <v>0</v>
      </c>
      <c r="GJ20" s="23" t="s">
        <v>3</v>
      </c>
      <c r="GK20" s="23" t="s">
        <v>4</v>
      </c>
      <c r="GL20" s="23" t="s">
        <v>5</v>
      </c>
      <c r="GM20" s="23" t="s">
        <v>6</v>
      </c>
      <c r="GN20" s="23" t="s">
        <v>7</v>
      </c>
      <c r="GO20" s="23" t="s">
        <v>2</v>
      </c>
      <c r="GP20" s="23" t="s">
        <v>0</v>
      </c>
      <c r="GQ20" s="23" t="s">
        <v>3</v>
      </c>
      <c r="GR20" s="23" t="s">
        <v>4</v>
      </c>
      <c r="GS20" s="23" t="s">
        <v>5</v>
      </c>
      <c r="GT20" s="23" t="s">
        <v>6</v>
      </c>
      <c r="GU20" s="23" t="s">
        <v>7</v>
      </c>
      <c r="GV20" s="23" t="s">
        <v>2</v>
      </c>
      <c r="GW20" s="52" t="s">
        <v>52</v>
      </c>
      <c r="GX20" s="23" t="s">
        <v>3</v>
      </c>
      <c r="GY20" s="23" t="s">
        <v>4</v>
      </c>
      <c r="GZ20" s="23" t="s">
        <v>5</v>
      </c>
      <c r="HA20" s="23" t="s">
        <v>6</v>
      </c>
      <c r="HB20" s="23" t="s">
        <v>7</v>
      </c>
      <c r="HC20" s="23" t="s">
        <v>2</v>
      </c>
      <c r="HD20" s="23" t="s">
        <v>0</v>
      </c>
      <c r="HE20" s="23" t="s">
        <v>3</v>
      </c>
      <c r="HF20" s="23" t="s">
        <v>4</v>
      </c>
      <c r="HG20" s="23" t="s">
        <v>5</v>
      </c>
      <c r="HH20" s="75" t="s">
        <v>6</v>
      </c>
      <c r="HI20" s="75" t="s">
        <v>7</v>
      </c>
      <c r="HJ20" s="75" t="s">
        <v>2</v>
      </c>
      <c r="HK20" s="75" t="s">
        <v>0</v>
      </c>
      <c r="HL20" s="75" t="s">
        <v>3</v>
      </c>
      <c r="HM20" s="75" t="s">
        <v>4</v>
      </c>
      <c r="HN20" s="75" t="s">
        <v>5</v>
      </c>
      <c r="HO20" s="75" t="s">
        <v>6</v>
      </c>
      <c r="HP20" s="75" t="s">
        <v>7</v>
      </c>
      <c r="HQ20" s="75" t="s">
        <v>2</v>
      </c>
      <c r="HR20" s="75" t="s">
        <v>0</v>
      </c>
      <c r="HS20" s="75" t="s">
        <v>3</v>
      </c>
      <c r="HT20" s="70" t="s">
        <v>4</v>
      </c>
      <c r="HU20" s="70" t="s">
        <v>5</v>
      </c>
      <c r="HV20" s="70" t="s">
        <v>6</v>
      </c>
      <c r="HW20" s="75" t="s">
        <v>7</v>
      </c>
      <c r="HX20" s="75" t="s">
        <v>2</v>
      </c>
      <c r="HY20" s="75" t="s">
        <v>0</v>
      </c>
      <c r="HZ20" s="75" t="s">
        <v>3</v>
      </c>
      <c r="IA20" s="75" t="s">
        <v>4</v>
      </c>
      <c r="IB20" s="79" t="s">
        <v>55</v>
      </c>
      <c r="IC20" s="75" t="s">
        <v>6</v>
      </c>
      <c r="ID20" s="75" t="s">
        <v>7</v>
      </c>
      <c r="IE20" s="75" t="s">
        <v>2</v>
      </c>
      <c r="IF20" s="75" t="s">
        <v>0</v>
      </c>
      <c r="IG20" s="75" t="s">
        <v>3</v>
      </c>
      <c r="IH20" s="75" t="s">
        <v>4</v>
      </c>
      <c r="II20" s="75" t="s">
        <v>5</v>
      </c>
      <c r="IJ20" s="75" t="s">
        <v>6</v>
      </c>
      <c r="IK20" s="75" t="s">
        <v>7</v>
      </c>
      <c r="IL20" s="75" t="s">
        <v>2</v>
      </c>
      <c r="IM20" s="23" t="s">
        <v>0</v>
      </c>
      <c r="IN20" s="23" t="s">
        <v>3</v>
      </c>
      <c r="IO20" s="23" t="s">
        <v>4</v>
      </c>
      <c r="IP20" s="23" t="s">
        <v>5</v>
      </c>
      <c r="IQ20" s="23" t="s">
        <v>6</v>
      </c>
      <c r="IR20" s="23" t="s">
        <v>7</v>
      </c>
      <c r="IS20" s="23" t="s">
        <v>2</v>
      </c>
      <c r="IT20" s="23" t="s">
        <v>0</v>
      </c>
      <c r="IU20" s="23" t="s">
        <v>3</v>
      </c>
      <c r="IV20" s="23" t="s">
        <v>4</v>
      </c>
      <c r="IW20" s="52" t="s">
        <v>55</v>
      </c>
      <c r="IX20" s="23" t="s">
        <v>6</v>
      </c>
      <c r="IY20" s="23" t="s">
        <v>7</v>
      </c>
      <c r="IZ20" s="23" t="s">
        <v>2</v>
      </c>
      <c r="JA20" s="23" t="s">
        <v>0</v>
      </c>
      <c r="JB20" s="23" t="s">
        <v>3</v>
      </c>
      <c r="JC20" s="23" t="s">
        <v>4</v>
      </c>
      <c r="JD20" s="23" t="s">
        <v>5</v>
      </c>
      <c r="JE20" s="23" t="s">
        <v>6</v>
      </c>
      <c r="JF20" s="23" t="s">
        <v>7</v>
      </c>
      <c r="JG20" s="23" t="s">
        <v>2</v>
      </c>
      <c r="JH20" s="23" t="s">
        <v>0</v>
      </c>
      <c r="JI20" s="23" t="s">
        <v>3</v>
      </c>
      <c r="JJ20" s="23" t="s">
        <v>4</v>
      </c>
      <c r="JK20" s="23" t="s">
        <v>5</v>
      </c>
      <c r="JL20" s="23" t="s">
        <v>6</v>
      </c>
      <c r="JM20" s="23" t="s">
        <v>7</v>
      </c>
      <c r="JN20" s="23" t="s">
        <v>2</v>
      </c>
      <c r="JO20" s="23" t="s">
        <v>63</v>
      </c>
      <c r="JP20" s="23" t="s">
        <v>64</v>
      </c>
      <c r="JQ20" t="s">
        <v>4</v>
      </c>
      <c r="JR20" t="s">
        <v>5</v>
      </c>
      <c r="JS20" t="s">
        <v>6</v>
      </c>
      <c r="JT20" t="s">
        <v>7</v>
      </c>
      <c r="JU20" t="s">
        <v>2</v>
      </c>
      <c r="JV20" t="s">
        <v>0</v>
      </c>
      <c r="JW20" t="s">
        <v>3</v>
      </c>
      <c r="JX20" t="s">
        <v>4</v>
      </c>
      <c r="JY20" t="s">
        <v>5</v>
      </c>
      <c r="JZ20" t="s">
        <v>6</v>
      </c>
      <c r="KA20" t="s">
        <v>7</v>
      </c>
      <c r="KB20" t="s">
        <v>2</v>
      </c>
      <c r="KC20" t="s">
        <v>0</v>
      </c>
      <c r="KD20" t="s">
        <v>3</v>
      </c>
      <c r="KE20" t="s">
        <v>4</v>
      </c>
      <c r="KF20" t="s">
        <v>5</v>
      </c>
      <c r="KG20" t="s">
        <v>6</v>
      </c>
      <c r="KH20" t="s">
        <v>7</v>
      </c>
      <c r="KI20" t="s">
        <v>2</v>
      </c>
      <c r="KJ20" t="s">
        <v>0</v>
      </c>
      <c r="KK20" t="s">
        <v>3</v>
      </c>
      <c r="KL20" t="s">
        <v>4</v>
      </c>
      <c r="KM20" s="77" t="s">
        <v>55</v>
      </c>
      <c r="KN20" t="s">
        <v>6</v>
      </c>
      <c r="KO20" t="s">
        <v>7</v>
      </c>
      <c r="KP20" t="s">
        <v>2</v>
      </c>
      <c r="KQ20" t="s">
        <v>0</v>
      </c>
      <c r="KR20" t="s">
        <v>3</v>
      </c>
      <c r="KS20" s="75" t="s">
        <v>54</v>
      </c>
      <c r="KT20" s="84" t="s">
        <v>55</v>
      </c>
      <c r="KU20" s="85" t="s">
        <v>56</v>
      </c>
      <c r="KV20" s="26" t="s">
        <v>36</v>
      </c>
      <c r="KW20" s="23" t="s">
        <v>2</v>
      </c>
      <c r="KX20" s="23" t="s">
        <v>0</v>
      </c>
      <c r="KY20" s="23" t="s">
        <v>3</v>
      </c>
      <c r="KZ20" s="23" t="s">
        <v>4</v>
      </c>
      <c r="LA20" s="23" t="s">
        <v>5</v>
      </c>
      <c r="LB20" s="23" t="s">
        <v>6</v>
      </c>
      <c r="LC20" s="23" t="s">
        <v>7</v>
      </c>
      <c r="LD20" s="23" t="s">
        <v>2</v>
      </c>
      <c r="LE20" s="26" t="s">
        <v>52</v>
      </c>
      <c r="LF20" s="23" t="s">
        <v>3</v>
      </c>
      <c r="LG20" s="23" t="s">
        <v>4</v>
      </c>
      <c r="LH20" s="23" t="s">
        <v>5</v>
      </c>
      <c r="LI20" s="23" t="s">
        <v>6</v>
      </c>
      <c r="LJ20" s="23" t="s">
        <v>7</v>
      </c>
      <c r="LK20" s="23" t="s">
        <v>2</v>
      </c>
      <c r="LL20" s="23" t="s">
        <v>0</v>
      </c>
      <c r="LM20" s="23" t="s">
        <v>3</v>
      </c>
      <c r="LN20" s="23" t="s">
        <v>4</v>
      </c>
      <c r="LO20" s="23" t="s">
        <v>5</v>
      </c>
      <c r="LP20" s="23" t="s">
        <v>6</v>
      </c>
      <c r="LQ20" s="23" t="s">
        <v>7</v>
      </c>
      <c r="LR20" s="23" t="s">
        <v>2</v>
      </c>
      <c r="LS20" s="23" t="s">
        <v>0</v>
      </c>
      <c r="LT20" s="23" t="s">
        <v>3</v>
      </c>
      <c r="LU20" s="23" t="s">
        <v>4</v>
      </c>
      <c r="LV20" s="23" t="s">
        <v>5</v>
      </c>
      <c r="LW20" s="23" t="s">
        <v>6</v>
      </c>
      <c r="LX20" s="23" t="s">
        <v>61</v>
      </c>
      <c r="LY20" s="23" t="s">
        <v>62</v>
      </c>
      <c r="LZ20" t="s">
        <v>0</v>
      </c>
      <c r="MA20" t="s">
        <v>3</v>
      </c>
      <c r="MB20" t="s">
        <v>4</v>
      </c>
      <c r="MC20" t="s">
        <v>5</v>
      </c>
      <c r="MD20" t="s">
        <v>6</v>
      </c>
      <c r="ME20" t="s">
        <v>7</v>
      </c>
      <c r="MF20" t="s">
        <v>2</v>
      </c>
      <c r="MG20" t="s">
        <v>0</v>
      </c>
      <c r="MH20" t="s">
        <v>3</v>
      </c>
      <c r="MI20" t="s">
        <v>4</v>
      </c>
      <c r="MJ20" s="77" t="s">
        <v>55</v>
      </c>
      <c r="MK20" t="s">
        <v>6</v>
      </c>
      <c r="ML20" t="s">
        <v>7</v>
      </c>
      <c r="MM20" t="s">
        <v>2</v>
      </c>
      <c r="MN20" t="s">
        <v>0</v>
      </c>
      <c r="MO20" t="s">
        <v>3</v>
      </c>
      <c r="MP20" t="s">
        <v>4</v>
      </c>
      <c r="MQ20" t="s">
        <v>5</v>
      </c>
      <c r="MR20" t="s">
        <v>6</v>
      </c>
      <c r="MS20" t="s">
        <v>7</v>
      </c>
      <c r="MT20" t="s">
        <v>2</v>
      </c>
      <c r="MU20" t="s">
        <v>0</v>
      </c>
      <c r="MV20" t="s">
        <v>3</v>
      </c>
      <c r="MW20" t="s">
        <v>4</v>
      </c>
      <c r="MX20" t="s">
        <v>5</v>
      </c>
      <c r="MY20" t="s">
        <v>6</v>
      </c>
      <c r="MZ20" t="s">
        <v>7</v>
      </c>
      <c r="NA20" t="s">
        <v>2</v>
      </c>
      <c r="NB20" s="70" t="s">
        <v>63</v>
      </c>
      <c r="NC20" s="70" t="s">
        <v>64</v>
      </c>
      <c r="ND20" s="70" t="s">
        <v>59</v>
      </c>
      <c r="NE20" s="70" t="s">
        <v>5</v>
      </c>
      <c r="NF20" s="70" t="s">
        <v>6</v>
      </c>
      <c r="NG20" s="70" t="s">
        <v>7</v>
      </c>
      <c r="NH20" s="18" t="s">
        <v>2</v>
      </c>
      <c r="NI20" s="18" t="s">
        <v>0</v>
      </c>
      <c r="NJ20" s="18" t="s">
        <v>3</v>
      </c>
      <c r="NK20" s="18" t="s">
        <v>4</v>
      </c>
      <c r="NL20" s="18" t="s">
        <v>5</v>
      </c>
      <c r="NM20" s="18" t="s">
        <v>6</v>
      </c>
      <c r="NN20" s="18" t="s">
        <v>7</v>
      </c>
      <c r="NO20" s="18" t="s">
        <v>2</v>
      </c>
      <c r="NP20" s="18" t="s">
        <v>0</v>
      </c>
      <c r="NQ20" s="18" t="s">
        <v>3</v>
      </c>
      <c r="NR20" s="18" t="s">
        <v>4</v>
      </c>
      <c r="NS20" s="18" t="s">
        <v>5</v>
      </c>
      <c r="NT20" s="18" t="s">
        <v>6</v>
      </c>
      <c r="NU20" s="18" t="s">
        <v>7</v>
      </c>
      <c r="NV20" s="18" t="s">
        <v>2</v>
      </c>
      <c r="NW20" s="27" t="s">
        <v>52</v>
      </c>
      <c r="NX20" s="18" t="s">
        <v>3</v>
      </c>
      <c r="NY20" s="18" t="s">
        <v>4</v>
      </c>
      <c r="NZ20" s="18" t="s">
        <v>5</v>
      </c>
      <c r="OA20" s="27" t="s">
        <v>56</v>
      </c>
      <c r="OB20" s="18" t="s">
        <v>7</v>
      </c>
      <c r="OC20" s="18" t="s">
        <v>2</v>
      </c>
      <c r="OD20" s="18" t="s">
        <v>0</v>
      </c>
      <c r="OE20" s="18" t="s">
        <v>3</v>
      </c>
      <c r="OF20" s="18" t="s">
        <v>4</v>
      </c>
      <c r="OG20" s="18" t="s">
        <v>5</v>
      </c>
      <c r="OH20" s="18" t="s">
        <v>6</v>
      </c>
      <c r="OI20" s="18" t="s">
        <v>61</v>
      </c>
      <c r="OJ20" s="23" t="s">
        <v>2</v>
      </c>
      <c r="OK20" s="23" t="s">
        <v>0</v>
      </c>
      <c r="OL20" s="23" t="s">
        <v>3</v>
      </c>
      <c r="OM20" s="23" t="s">
        <v>4</v>
      </c>
      <c r="ON20" s="23" t="s">
        <v>5</v>
      </c>
      <c r="OO20" s="23" t="s">
        <v>6</v>
      </c>
      <c r="OP20" s="23" t="s">
        <v>7</v>
      </c>
      <c r="OQ20" s="23" t="s">
        <v>2</v>
      </c>
      <c r="OR20" s="23" t="s">
        <v>0</v>
      </c>
      <c r="OS20" s="23" t="s">
        <v>3</v>
      </c>
      <c r="OT20" s="23" t="s">
        <v>4</v>
      </c>
      <c r="OU20" s="23" t="s">
        <v>5</v>
      </c>
      <c r="OV20" s="23" t="s">
        <v>6</v>
      </c>
      <c r="OW20" s="23" t="s">
        <v>7</v>
      </c>
      <c r="OX20" s="23" t="s">
        <v>2</v>
      </c>
      <c r="OY20" s="23" t="s">
        <v>0</v>
      </c>
      <c r="OZ20" s="23" t="s">
        <v>3</v>
      </c>
      <c r="PA20" s="23" t="s">
        <v>4</v>
      </c>
      <c r="PB20" s="23" t="s">
        <v>5</v>
      </c>
      <c r="PC20" s="52" t="s">
        <v>56</v>
      </c>
      <c r="PD20" s="23" t="s">
        <v>7</v>
      </c>
      <c r="PE20" s="23" t="s">
        <v>2</v>
      </c>
      <c r="PF20" s="23" t="s">
        <v>0</v>
      </c>
      <c r="PG20" s="23" t="s">
        <v>3</v>
      </c>
      <c r="PH20" s="23" t="s">
        <v>4</v>
      </c>
      <c r="PI20" s="23" t="s">
        <v>5</v>
      </c>
      <c r="PJ20" s="23" t="s">
        <v>6</v>
      </c>
      <c r="PK20" s="23" t="s">
        <v>7</v>
      </c>
      <c r="PM20" t="s">
        <v>2</v>
      </c>
      <c r="PN20" t="s">
        <v>0</v>
      </c>
      <c r="PO20" t="s">
        <v>3</v>
      </c>
      <c r="PP20" t="s">
        <v>4</v>
      </c>
      <c r="PQ20" t="s">
        <v>5</v>
      </c>
      <c r="PR20" t="s">
        <v>6</v>
      </c>
      <c r="PS20" t="s">
        <v>7</v>
      </c>
      <c r="PT20" t="s">
        <v>2</v>
      </c>
      <c r="PU20" t="s">
        <v>0</v>
      </c>
      <c r="PV20" t="s">
        <v>3</v>
      </c>
      <c r="PW20" t="s">
        <v>4</v>
      </c>
      <c r="PX20" t="s">
        <v>5</v>
      </c>
      <c r="PY20" t="s">
        <v>6</v>
      </c>
      <c r="PZ20" t="s">
        <v>7</v>
      </c>
      <c r="QA20" t="s">
        <v>2</v>
      </c>
      <c r="QB20" t="s">
        <v>0</v>
      </c>
      <c r="QC20" t="s">
        <v>3</v>
      </c>
      <c r="QD20" t="s">
        <v>4</v>
      </c>
      <c r="QE20" t="s">
        <v>5</v>
      </c>
      <c r="QF20" s="77" t="s">
        <v>56</v>
      </c>
      <c r="QG20" t="s">
        <v>7</v>
      </c>
      <c r="QH20" t="s">
        <v>2</v>
      </c>
      <c r="QI20" t="s">
        <v>0</v>
      </c>
      <c r="QJ20" t="s">
        <v>3</v>
      </c>
      <c r="QK20" t="s">
        <v>4</v>
      </c>
      <c r="QL20" t="s">
        <v>5</v>
      </c>
      <c r="QM20" t="s">
        <v>6</v>
      </c>
      <c r="QN20" t="s">
        <v>7</v>
      </c>
      <c r="QO20" t="s">
        <v>2</v>
      </c>
      <c r="QP20" t="s">
        <v>0</v>
      </c>
      <c r="QQ20" t="s">
        <v>3</v>
      </c>
    </row>
    <row r="21" spans="1:459">
      <c r="A21" s="22">
        <v>2026</v>
      </c>
      <c r="B21" s="19">
        <v>17</v>
      </c>
      <c r="C21" s="75">
        <v>1</v>
      </c>
      <c r="D21" s="75">
        <v>2</v>
      </c>
      <c r="E21" s="75">
        <v>3</v>
      </c>
      <c r="F21" s="18">
        <v>4</v>
      </c>
      <c r="G21" s="18">
        <v>5</v>
      </c>
      <c r="H21" s="18">
        <v>6</v>
      </c>
      <c r="I21" s="18">
        <v>7</v>
      </c>
      <c r="J21" s="18">
        <v>8</v>
      </c>
      <c r="K21" s="18">
        <v>9</v>
      </c>
      <c r="L21" s="18">
        <v>10</v>
      </c>
      <c r="M21" s="18">
        <v>11</v>
      </c>
      <c r="N21" s="18">
        <v>12</v>
      </c>
      <c r="O21" s="18">
        <v>13</v>
      </c>
      <c r="P21" s="18">
        <v>14</v>
      </c>
      <c r="Q21" s="18">
        <v>15</v>
      </c>
      <c r="R21" s="18">
        <v>16</v>
      </c>
      <c r="S21" s="18">
        <v>17</v>
      </c>
      <c r="T21" s="18">
        <v>18</v>
      </c>
      <c r="U21" s="18">
        <v>19</v>
      </c>
      <c r="V21" s="18">
        <v>20</v>
      </c>
      <c r="W21" s="18">
        <v>21</v>
      </c>
      <c r="X21" s="18">
        <v>22</v>
      </c>
      <c r="Y21" s="18">
        <v>23</v>
      </c>
      <c r="Z21" s="18">
        <v>24</v>
      </c>
      <c r="AA21" s="18">
        <v>25</v>
      </c>
      <c r="AB21" s="18">
        <v>26</v>
      </c>
      <c r="AC21" s="18">
        <v>27</v>
      </c>
      <c r="AD21" s="18">
        <v>28</v>
      </c>
      <c r="AE21" s="18">
        <v>29</v>
      </c>
      <c r="AF21" s="18">
        <v>30</v>
      </c>
      <c r="AG21" s="18">
        <v>31</v>
      </c>
      <c r="AH21" s="23">
        <v>1</v>
      </c>
      <c r="AI21" s="23">
        <v>2</v>
      </c>
      <c r="AJ21" s="23">
        <v>3</v>
      </c>
      <c r="AK21" s="23">
        <v>4</v>
      </c>
      <c r="AL21" s="23">
        <v>5</v>
      </c>
      <c r="AM21" s="23">
        <v>6</v>
      </c>
      <c r="AN21" s="23">
        <v>7</v>
      </c>
      <c r="AO21" s="23">
        <v>8</v>
      </c>
      <c r="AP21" s="23">
        <v>9</v>
      </c>
      <c r="AQ21" s="23">
        <v>10</v>
      </c>
      <c r="AR21" s="23">
        <v>11</v>
      </c>
      <c r="AS21" s="23">
        <v>12</v>
      </c>
      <c r="AT21" s="23">
        <v>13</v>
      </c>
      <c r="AU21" s="23">
        <v>14</v>
      </c>
      <c r="AV21" s="23">
        <v>15</v>
      </c>
      <c r="AW21" s="23">
        <v>16</v>
      </c>
      <c r="AX21" s="23">
        <v>17</v>
      </c>
      <c r="AY21" s="23">
        <v>18</v>
      </c>
      <c r="AZ21" s="23">
        <v>19</v>
      </c>
      <c r="BA21" s="23">
        <v>20</v>
      </c>
      <c r="BB21" s="23">
        <v>21</v>
      </c>
      <c r="BC21" s="23">
        <v>22</v>
      </c>
      <c r="BD21" s="23">
        <v>23</v>
      </c>
      <c r="BE21" s="23">
        <v>24</v>
      </c>
      <c r="BF21" s="23">
        <v>25</v>
      </c>
      <c r="BG21" s="23">
        <v>26</v>
      </c>
      <c r="BH21" s="23">
        <v>27</v>
      </c>
      <c r="BI21" s="23">
        <v>28</v>
      </c>
      <c r="BK21">
        <v>1</v>
      </c>
      <c r="BL21">
        <v>2</v>
      </c>
      <c r="BM21">
        <v>3</v>
      </c>
      <c r="BN21">
        <v>4</v>
      </c>
      <c r="BO21">
        <v>5</v>
      </c>
      <c r="BP21">
        <v>6</v>
      </c>
      <c r="BQ21">
        <v>7</v>
      </c>
      <c r="BR21">
        <v>8</v>
      </c>
      <c r="BS21">
        <v>9</v>
      </c>
      <c r="BT21">
        <v>10</v>
      </c>
      <c r="BU21">
        <v>11</v>
      </c>
      <c r="BV21">
        <v>12</v>
      </c>
      <c r="BW21">
        <v>13</v>
      </c>
      <c r="BX21">
        <v>14</v>
      </c>
      <c r="BY21">
        <v>15</v>
      </c>
      <c r="BZ21">
        <v>16</v>
      </c>
      <c r="CA21">
        <v>17</v>
      </c>
      <c r="CB21">
        <v>18</v>
      </c>
      <c r="CC21">
        <v>19</v>
      </c>
      <c r="CD21">
        <v>20</v>
      </c>
      <c r="CE21">
        <v>21</v>
      </c>
      <c r="CF21">
        <v>22</v>
      </c>
      <c r="CG21">
        <v>23</v>
      </c>
      <c r="CH21">
        <v>24</v>
      </c>
      <c r="CI21">
        <v>25</v>
      </c>
      <c r="CJ21">
        <v>26</v>
      </c>
      <c r="CK21">
        <v>27</v>
      </c>
      <c r="CL21">
        <v>28</v>
      </c>
      <c r="CM21">
        <v>29</v>
      </c>
      <c r="CN21">
        <v>30</v>
      </c>
      <c r="CO21">
        <v>31</v>
      </c>
      <c r="CP21" s="23">
        <v>1</v>
      </c>
      <c r="CQ21" s="23">
        <v>2</v>
      </c>
      <c r="CR21" s="23">
        <v>3</v>
      </c>
      <c r="CS21" s="23">
        <v>4</v>
      </c>
      <c r="CT21" s="23">
        <v>5</v>
      </c>
      <c r="CU21" s="23">
        <v>6</v>
      </c>
      <c r="CV21" s="23">
        <v>7</v>
      </c>
      <c r="CW21" s="23">
        <v>8</v>
      </c>
      <c r="CX21" s="23">
        <v>9</v>
      </c>
      <c r="CY21" s="23">
        <v>10</v>
      </c>
      <c r="CZ21" s="23">
        <v>11</v>
      </c>
      <c r="DA21" s="23">
        <v>12</v>
      </c>
      <c r="DB21" s="23">
        <v>13</v>
      </c>
      <c r="DC21" s="23">
        <v>14</v>
      </c>
      <c r="DD21" s="23">
        <v>15</v>
      </c>
      <c r="DE21" s="23">
        <v>16</v>
      </c>
      <c r="DF21" s="23">
        <v>17</v>
      </c>
      <c r="DG21" s="23">
        <v>18</v>
      </c>
      <c r="DH21" s="23">
        <v>19</v>
      </c>
      <c r="DI21" s="23">
        <v>20</v>
      </c>
      <c r="DJ21" s="23">
        <v>21</v>
      </c>
      <c r="DK21" s="23">
        <v>22</v>
      </c>
      <c r="DL21" s="23">
        <v>23</v>
      </c>
      <c r="DM21" s="23">
        <v>24</v>
      </c>
      <c r="DN21" s="23">
        <v>25</v>
      </c>
      <c r="DO21" s="23">
        <v>26</v>
      </c>
      <c r="DP21" s="23">
        <v>27</v>
      </c>
      <c r="DQ21" s="23">
        <v>28</v>
      </c>
      <c r="DR21" s="23">
        <v>29</v>
      </c>
      <c r="DS21" s="23">
        <v>30</v>
      </c>
      <c r="DT21">
        <v>1</v>
      </c>
      <c r="DU21">
        <v>2</v>
      </c>
      <c r="DV21">
        <v>3</v>
      </c>
      <c r="DW21">
        <v>4</v>
      </c>
      <c r="DX21">
        <v>5</v>
      </c>
      <c r="DY21">
        <v>6</v>
      </c>
      <c r="DZ21">
        <v>7</v>
      </c>
      <c r="EA21">
        <v>8</v>
      </c>
      <c r="EB21">
        <v>9</v>
      </c>
      <c r="EC21">
        <v>10</v>
      </c>
      <c r="ED21">
        <v>11</v>
      </c>
      <c r="EE21">
        <v>12</v>
      </c>
      <c r="EF21">
        <v>13</v>
      </c>
      <c r="EG21">
        <v>14</v>
      </c>
      <c r="EH21">
        <v>15</v>
      </c>
      <c r="EI21">
        <v>16</v>
      </c>
      <c r="EJ21">
        <v>17</v>
      </c>
      <c r="EK21">
        <v>18</v>
      </c>
      <c r="EL21">
        <v>19</v>
      </c>
      <c r="EM21">
        <v>20</v>
      </c>
      <c r="EN21">
        <v>21</v>
      </c>
      <c r="EO21">
        <v>22</v>
      </c>
      <c r="EP21">
        <v>23</v>
      </c>
      <c r="EQ21">
        <v>24</v>
      </c>
      <c r="ER21">
        <v>25</v>
      </c>
      <c r="ES21">
        <v>26</v>
      </c>
      <c r="ET21">
        <v>27</v>
      </c>
      <c r="EU21">
        <v>28</v>
      </c>
      <c r="EV21">
        <v>29</v>
      </c>
      <c r="EW21">
        <v>30</v>
      </c>
      <c r="EX21">
        <v>31</v>
      </c>
      <c r="EY21" s="23">
        <v>1</v>
      </c>
      <c r="EZ21" s="23">
        <v>2</v>
      </c>
      <c r="FA21" s="23">
        <v>3</v>
      </c>
      <c r="FB21" s="23">
        <v>4</v>
      </c>
      <c r="FC21" s="23">
        <v>5</v>
      </c>
      <c r="FD21" s="23">
        <v>6</v>
      </c>
      <c r="FE21" s="23">
        <v>7</v>
      </c>
      <c r="FF21" s="23">
        <v>8</v>
      </c>
      <c r="FG21" s="23">
        <v>9</v>
      </c>
      <c r="FH21" s="23">
        <v>10</v>
      </c>
      <c r="FI21" s="23">
        <v>11</v>
      </c>
      <c r="FJ21" s="23">
        <v>12</v>
      </c>
      <c r="FK21" s="23">
        <v>13</v>
      </c>
      <c r="FL21" s="23">
        <v>14</v>
      </c>
      <c r="FM21" s="23">
        <v>15</v>
      </c>
      <c r="FN21" s="23">
        <v>16</v>
      </c>
      <c r="FO21" s="23">
        <v>17</v>
      </c>
      <c r="FP21" s="23">
        <v>18</v>
      </c>
      <c r="FQ21" s="23">
        <v>19</v>
      </c>
      <c r="FR21" s="23">
        <v>20</v>
      </c>
      <c r="FS21" s="23">
        <v>21</v>
      </c>
      <c r="FT21" s="23">
        <v>22</v>
      </c>
      <c r="FU21" s="23">
        <v>23</v>
      </c>
      <c r="FV21" s="23">
        <v>24</v>
      </c>
      <c r="FW21" s="23">
        <v>25</v>
      </c>
      <c r="FX21" s="23">
        <v>26</v>
      </c>
      <c r="FY21" s="23">
        <v>27</v>
      </c>
      <c r="FZ21" s="23">
        <v>28</v>
      </c>
      <c r="GA21" s="23">
        <v>29</v>
      </c>
      <c r="GB21" s="23">
        <v>30</v>
      </c>
      <c r="GC21">
        <v>1</v>
      </c>
      <c r="GD21">
        <v>2</v>
      </c>
      <c r="GE21">
        <v>3</v>
      </c>
      <c r="GF21">
        <v>4</v>
      </c>
      <c r="GG21">
        <v>5</v>
      </c>
      <c r="GH21">
        <v>6</v>
      </c>
      <c r="GI21">
        <v>7</v>
      </c>
      <c r="GJ21">
        <v>8</v>
      </c>
      <c r="GK21">
        <v>9</v>
      </c>
      <c r="GL21">
        <v>10</v>
      </c>
      <c r="GM21">
        <v>11</v>
      </c>
      <c r="GN21">
        <v>12</v>
      </c>
      <c r="GO21">
        <v>13</v>
      </c>
      <c r="GP21">
        <v>14</v>
      </c>
      <c r="GQ21">
        <v>15</v>
      </c>
      <c r="GR21">
        <v>16</v>
      </c>
      <c r="GS21">
        <v>17</v>
      </c>
      <c r="GT21">
        <v>18</v>
      </c>
      <c r="GU21">
        <v>19</v>
      </c>
      <c r="GV21">
        <v>20</v>
      </c>
      <c r="GW21">
        <v>21</v>
      </c>
      <c r="GX21">
        <v>22</v>
      </c>
      <c r="GY21">
        <v>23</v>
      </c>
      <c r="GZ21">
        <v>24</v>
      </c>
      <c r="HA21">
        <v>25</v>
      </c>
      <c r="HB21">
        <v>26</v>
      </c>
      <c r="HC21">
        <v>27</v>
      </c>
      <c r="HD21">
        <v>28</v>
      </c>
      <c r="HE21">
        <v>29</v>
      </c>
      <c r="HF21">
        <v>30</v>
      </c>
      <c r="HG21">
        <v>31</v>
      </c>
      <c r="HH21" s="23">
        <v>1</v>
      </c>
      <c r="HI21" s="23">
        <v>2</v>
      </c>
      <c r="HJ21" s="23">
        <v>3</v>
      </c>
      <c r="HK21" s="23">
        <v>4</v>
      </c>
      <c r="HL21" s="23">
        <v>5</v>
      </c>
      <c r="HM21" s="23">
        <v>6</v>
      </c>
      <c r="HN21" s="23">
        <v>7</v>
      </c>
      <c r="HO21" s="23">
        <v>8</v>
      </c>
      <c r="HP21" s="23">
        <v>9</v>
      </c>
      <c r="HQ21" s="23">
        <v>10</v>
      </c>
      <c r="HR21" s="23">
        <v>11</v>
      </c>
      <c r="HS21" s="23">
        <v>12</v>
      </c>
      <c r="HT21" s="70">
        <v>13</v>
      </c>
      <c r="HU21" s="70">
        <v>14</v>
      </c>
      <c r="HV21" s="70">
        <v>15</v>
      </c>
      <c r="HW21" s="23">
        <v>16</v>
      </c>
      <c r="HX21" s="23">
        <v>17</v>
      </c>
      <c r="HY21" s="23">
        <v>18</v>
      </c>
      <c r="HZ21" s="23">
        <v>19</v>
      </c>
      <c r="IA21" s="23">
        <v>20</v>
      </c>
      <c r="IB21" s="23">
        <v>21</v>
      </c>
      <c r="IC21" s="23">
        <v>22</v>
      </c>
      <c r="ID21" s="26">
        <v>23</v>
      </c>
      <c r="IE21" s="23">
        <v>24</v>
      </c>
      <c r="IF21" s="23">
        <v>25</v>
      </c>
      <c r="IG21" s="23">
        <v>26</v>
      </c>
      <c r="IH21" s="23">
        <v>27</v>
      </c>
      <c r="II21" s="23">
        <v>28</v>
      </c>
      <c r="IJ21" s="23">
        <v>29</v>
      </c>
      <c r="IK21" s="23">
        <v>30</v>
      </c>
      <c r="IL21" s="23">
        <v>31</v>
      </c>
      <c r="IM21" s="18">
        <v>1</v>
      </c>
      <c r="IN21" s="18">
        <v>2</v>
      </c>
      <c r="IO21" s="18">
        <v>3</v>
      </c>
      <c r="IP21" s="18">
        <v>4</v>
      </c>
      <c r="IQ21" s="18">
        <v>5</v>
      </c>
      <c r="IR21" s="18">
        <v>6</v>
      </c>
      <c r="IS21" s="18">
        <v>7</v>
      </c>
      <c r="IT21" s="18">
        <v>8</v>
      </c>
      <c r="IU21" s="18">
        <v>9</v>
      </c>
      <c r="IV21" s="18">
        <v>10</v>
      </c>
      <c r="IW21" s="18">
        <v>11</v>
      </c>
      <c r="IX21" s="18">
        <v>12</v>
      </c>
      <c r="IY21" s="86">
        <v>13</v>
      </c>
      <c r="IZ21" s="86">
        <v>14</v>
      </c>
      <c r="JA21" s="86">
        <v>15</v>
      </c>
      <c r="JB21" s="18">
        <v>16</v>
      </c>
      <c r="JC21" s="18">
        <v>17</v>
      </c>
      <c r="JD21" s="18">
        <v>18</v>
      </c>
      <c r="JE21" s="18">
        <v>19</v>
      </c>
      <c r="JF21" s="18">
        <v>20</v>
      </c>
      <c r="JG21" s="18">
        <v>21</v>
      </c>
      <c r="JH21" s="18">
        <v>22</v>
      </c>
      <c r="JI21" s="18">
        <v>23</v>
      </c>
      <c r="JJ21" s="18">
        <v>24</v>
      </c>
      <c r="JK21" s="18">
        <v>25</v>
      </c>
      <c r="JL21" s="18">
        <v>26</v>
      </c>
      <c r="JM21" s="18">
        <v>27</v>
      </c>
      <c r="JN21" s="18">
        <v>28</v>
      </c>
      <c r="JO21" s="18">
        <v>29</v>
      </c>
      <c r="JP21" s="18">
        <v>30</v>
      </c>
      <c r="JQ21" s="23">
        <v>1</v>
      </c>
      <c r="JR21" s="23">
        <v>2</v>
      </c>
      <c r="JS21" s="23">
        <v>3</v>
      </c>
      <c r="JT21" s="23">
        <v>4</v>
      </c>
      <c r="JU21" s="23">
        <v>5</v>
      </c>
      <c r="JV21" s="23">
        <v>6</v>
      </c>
      <c r="JW21" s="23">
        <v>7</v>
      </c>
      <c r="JX21" s="23">
        <v>8</v>
      </c>
      <c r="JY21" s="23">
        <v>9</v>
      </c>
      <c r="JZ21" s="23">
        <v>10</v>
      </c>
      <c r="KA21" s="23">
        <v>11</v>
      </c>
      <c r="KB21" s="23">
        <v>12</v>
      </c>
      <c r="KC21" s="23">
        <v>13</v>
      </c>
      <c r="KD21" s="23">
        <v>14</v>
      </c>
      <c r="KE21" s="23">
        <v>15</v>
      </c>
      <c r="KF21" s="23">
        <v>16</v>
      </c>
      <c r="KG21" s="23">
        <v>17</v>
      </c>
      <c r="KH21" s="23">
        <v>18</v>
      </c>
      <c r="KI21" s="23">
        <v>19</v>
      </c>
      <c r="KJ21" s="23">
        <v>20</v>
      </c>
      <c r="KK21" s="23">
        <v>21</v>
      </c>
      <c r="KL21" s="23">
        <v>22</v>
      </c>
      <c r="KM21" s="23">
        <v>23</v>
      </c>
      <c r="KN21" s="23">
        <v>24</v>
      </c>
      <c r="KO21" s="23">
        <v>25</v>
      </c>
      <c r="KP21" s="23">
        <v>26</v>
      </c>
      <c r="KQ21" s="23">
        <v>27</v>
      </c>
      <c r="KR21" s="23">
        <v>28</v>
      </c>
      <c r="KS21" s="23">
        <v>29</v>
      </c>
      <c r="KT21" s="23">
        <v>30</v>
      </c>
      <c r="KU21" s="23">
        <v>31</v>
      </c>
      <c r="KV21">
        <v>1</v>
      </c>
      <c r="KW21">
        <v>2</v>
      </c>
      <c r="KX21">
        <v>3</v>
      </c>
      <c r="KY21">
        <v>4</v>
      </c>
      <c r="KZ21">
        <v>5</v>
      </c>
      <c r="LA21">
        <v>6</v>
      </c>
      <c r="LB21">
        <v>7</v>
      </c>
      <c r="LC21">
        <v>8</v>
      </c>
      <c r="LD21">
        <v>9</v>
      </c>
      <c r="LE21">
        <v>10</v>
      </c>
      <c r="LF21">
        <v>11</v>
      </c>
      <c r="LG21">
        <v>12</v>
      </c>
      <c r="LH21">
        <v>13</v>
      </c>
      <c r="LI21">
        <v>14</v>
      </c>
      <c r="LJ21">
        <v>15</v>
      </c>
      <c r="LK21">
        <v>16</v>
      </c>
      <c r="LL21">
        <v>17</v>
      </c>
      <c r="LM21">
        <v>18</v>
      </c>
      <c r="LN21">
        <v>19</v>
      </c>
      <c r="LO21">
        <v>20</v>
      </c>
      <c r="LP21">
        <v>21</v>
      </c>
      <c r="LQ21">
        <v>22</v>
      </c>
      <c r="LR21">
        <v>23</v>
      </c>
      <c r="LS21">
        <v>24</v>
      </c>
      <c r="LT21">
        <v>25</v>
      </c>
      <c r="LU21">
        <v>26</v>
      </c>
      <c r="LV21">
        <v>27</v>
      </c>
      <c r="LW21">
        <v>28</v>
      </c>
      <c r="LX21" s="1">
        <v>29</v>
      </c>
      <c r="LY21" s="1">
        <v>30</v>
      </c>
      <c r="LZ21" s="23">
        <v>1</v>
      </c>
      <c r="MA21" s="23">
        <v>2</v>
      </c>
      <c r="MB21" s="23">
        <v>3</v>
      </c>
      <c r="MC21" s="23">
        <v>4</v>
      </c>
      <c r="MD21" s="23">
        <v>5</v>
      </c>
      <c r="ME21" s="23">
        <v>6</v>
      </c>
      <c r="MF21" s="23">
        <v>7</v>
      </c>
      <c r="MG21" s="23">
        <v>8</v>
      </c>
      <c r="MH21" s="23">
        <v>9</v>
      </c>
      <c r="MI21" s="23">
        <v>10</v>
      </c>
      <c r="MJ21" s="23">
        <v>11</v>
      </c>
      <c r="MK21" s="23">
        <v>12</v>
      </c>
      <c r="ML21" s="23">
        <v>13</v>
      </c>
      <c r="MM21" s="23">
        <v>14</v>
      </c>
      <c r="MN21" s="23">
        <v>15</v>
      </c>
      <c r="MO21" s="23">
        <v>16</v>
      </c>
      <c r="MP21" s="23">
        <v>17</v>
      </c>
      <c r="MQ21" s="23">
        <v>18</v>
      </c>
      <c r="MR21" s="23">
        <v>19</v>
      </c>
      <c r="MS21" s="23">
        <v>20</v>
      </c>
      <c r="MT21" s="23">
        <v>21</v>
      </c>
      <c r="MU21" s="23">
        <v>22</v>
      </c>
      <c r="MV21" s="23">
        <v>23</v>
      </c>
      <c r="MW21" s="23">
        <v>24</v>
      </c>
      <c r="MX21" s="23">
        <v>25</v>
      </c>
      <c r="MY21" s="23">
        <v>26</v>
      </c>
      <c r="MZ21" s="23">
        <v>27</v>
      </c>
      <c r="NA21" s="23">
        <v>28</v>
      </c>
      <c r="NB21" s="70">
        <v>29</v>
      </c>
      <c r="NC21" s="70">
        <v>30</v>
      </c>
      <c r="ND21" s="70">
        <v>31</v>
      </c>
      <c r="NE21" s="70">
        <v>1</v>
      </c>
      <c r="NF21" s="70">
        <v>2</v>
      </c>
      <c r="NG21" s="70">
        <v>3</v>
      </c>
      <c r="NH21" s="23">
        <v>4</v>
      </c>
      <c r="NI21" s="23">
        <v>5</v>
      </c>
      <c r="NJ21" s="23">
        <v>6</v>
      </c>
      <c r="NK21" s="23">
        <v>7</v>
      </c>
      <c r="NL21" s="23">
        <v>8</v>
      </c>
      <c r="NM21" s="23">
        <v>9</v>
      </c>
      <c r="NN21" s="23">
        <v>10</v>
      </c>
      <c r="NO21" s="23">
        <v>11</v>
      </c>
      <c r="NP21" s="23">
        <v>12</v>
      </c>
      <c r="NQ21" s="23">
        <v>13</v>
      </c>
      <c r="NR21" s="23">
        <v>14</v>
      </c>
      <c r="NS21" s="23">
        <v>15</v>
      </c>
      <c r="NT21" s="23">
        <v>16</v>
      </c>
      <c r="NU21" s="23">
        <v>17</v>
      </c>
      <c r="NV21" s="23">
        <v>18</v>
      </c>
      <c r="NW21" s="23">
        <v>19</v>
      </c>
      <c r="NX21" s="23">
        <v>20</v>
      </c>
      <c r="NY21" s="23">
        <v>21</v>
      </c>
      <c r="NZ21" s="23">
        <v>22</v>
      </c>
      <c r="OA21" s="26">
        <v>23</v>
      </c>
      <c r="OB21" s="23">
        <v>24</v>
      </c>
      <c r="OC21" s="23">
        <v>25</v>
      </c>
      <c r="OD21" s="23">
        <v>26</v>
      </c>
      <c r="OE21" s="23">
        <v>27</v>
      </c>
      <c r="OF21" s="23">
        <v>28</v>
      </c>
      <c r="OG21" s="23">
        <v>29</v>
      </c>
      <c r="OH21" s="23">
        <v>30</v>
      </c>
      <c r="OI21" s="91">
        <v>31</v>
      </c>
      <c r="OJ21">
        <v>1</v>
      </c>
      <c r="OK21">
        <v>2</v>
      </c>
      <c r="OL21">
        <v>3</v>
      </c>
      <c r="OM21">
        <v>4</v>
      </c>
      <c r="ON21">
        <v>5</v>
      </c>
      <c r="OO21">
        <v>6</v>
      </c>
      <c r="OP21">
        <v>7</v>
      </c>
      <c r="OQ21">
        <v>8</v>
      </c>
      <c r="OR21">
        <v>9</v>
      </c>
      <c r="OS21">
        <v>10</v>
      </c>
      <c r="OT21">
        <v>11</v>
      </c>
      <c r="OU21">
        <v>12</v>
      </c>
      <c r="OV21">
        <v>13</v>
      </c>
      <c r="OW21">
        <v>14</v>
      </c>
      <c r="OX21">
        <v>15</v>
      </c>
      <c r="OY21">
        <v>16</v>
      </c>
      <c r="OZ21">
        <v>17</v>
      </c>
      <c r="PA21">
        <v>18</v>
      </c>
      <c r="PB21">
        <v>19</v>
      </c>
      <c r="PC21">
        <v>20</v>
      </c>
      <c r="PD21">
        <v>21</v>
      </c>
      <c r="PE21">
        <v>22</v>
      </c>
      <c r="PF21">
        <v>23</v>
      </c>
      <c r="PG21">
        <v>24</v>
      </c>
      <c r="PH21">
        <v>25</v>
      </c>
      <c r="PI21">
        <v>26</v>
      </c>
      <c r="PJ21">
        <v>27</v>
      </c>
      <c r="PK21">
        <v>28</v>
      </c>
      <c r="PM21" s="23">
        <v>1</v>
      </c>
      <c r="PN21" s="23">
        <v>2</v>
      </c>
      <c r="PO21" s="23">
        <v>3</v>
      </c>
      <c r="PP21" s="23">
        <v>4</v>
      </c>
      <c r="PQ21" s="23">
        <v>5</v>
      </c>
      <c r="PR21" s="23">
        <v>6</v>
      </c>
      <c r="PS21" s="23">
        <v>7</v>
      </c>
      <c r="PT21" s="23">
        <v>8</v>
      </c>
      <c r="PU21" s="23">
        <v>9</v>
      </c>
      <c r="PV21" s="23">
        <v>10</v>
      </c>
      <c r="PW21" s="23">
        <v>11</v>
      </c>
      <c r="PX21" s="23">
        <v>12</v>
      </c>
      <c r="PY21" s="23">
        <v>13</v>
      </c>
      <c r="PZ21" s="23">
        <v>14</v>
      </c>
      <c r="QA21" s="23">
        <v>15</v>
      </c>
      <c r="QB21" s="23">
        <v>16</v>
      </c>
      <c r="QC21" s="23">
        <v>17</v>
      </c>
      <c r="QD21" s="23">
        <v>18</v>
      </c>
      <c r="QE21" s="23">
        <v>19</v>
      </c>
      <c r="QF21" s="23">
        <v>20</v>
      </c>
      <c r="QG21" s="23">
        <v>21</v>
      </c>
      <c r="QH21" s="23">
        <v>22</v>
      </c>
      <c r="QI21" s="23">
        <v>23</v>
      </c>
      <c r="QJ21" s="23">
        <v>24</v>
      </c>
      <c r="QK21" s="23">
        <v>25</v>
      </c>
      <c r="QL21" s="23">
        <v>26</v>
      </c>
      <c r="QM21" s="23">
        <v>27</v>
      </c>
      <c r="QN21" s="23">
        <v>28</v>
      </c>
      <c r="QO21" s="23">
        <v>29</v>
      </c>
      <c r="QP21" s="23">
        <v>30</v>
      </c>
      <c r="QQ21" s="23">
        <v>31</v>
      </c>
    </row>
    <row r="22" spans="1:459">
      <c r="A22" s="22"/>
      <c r="B22" s="19">
        <v>18</v>
      </c>
      <c r="C22" s="75" t="s">
        <v>5</v>
      </c>
      <c r="D22" s="75" t="s">
        <v>6</v>
      </c>
      <c r="E22" s="75" t="s">
        <v>7</v>
      </c>
      <c r="F22" s="18" t="s">
        <v>2</v>
      </c>
      <c r="G22" s="18" t="s">
        <v>0</v>
      </c>
      <c r="H22" s="18" t="s">
        <v>3</v>
      </c>
      <c r="I22" s="18" t="s">
        <v>4</v>
      </c>
      <c r="J22" s="18" t="s">
        <v>5</v>
      </c>
      <c r="K22" s="18" t="s">
        <v>6</v>
      </c>
      <c r="L22" s="18" t="s">
        <v>7</v>
      </c>
      <c r="M22" s="18" t="s">
        <v>2</v>
      </c>
      <c r="N22" s="18" t="s">
        <v>0</v>
      </c>
      <c r="O22" s="18" t="s">
        <v>3</v>
      </c>
      <c r="P22" s="18" t="s">
        <v>4</v>
      </c>
      <c r="Q22" s="18" t="s">
        <v>5</v>
      </c>
      <c r="R22" s="18" t="s">
        <v>6</v>
      </c>
      <c r="S22" s="18" t="s">
        <v>7</v>
      </c>
      <c r="T22" s="18" t="s">
        <v>2</v>
      </c>
      <c r="U22" s="27" t="s">
        <v>52</v>
      </c>
      <c r="V22" s="18" t="s">
        <v>3</v>
      </c>
      <c r="W22" s="18" t="s">
        <v>4</v>
      </c>
      <c r="X22" s="18" t="s">
        <v>5</v>
      </c>
      <c r="Y22" s="27" t="s">
        <v>56</v>
      </c>
      <c r="Z22" s="18" t="s">
        <v>7</v>
      </c>
      <c r="AA22" s="18" t="s">
        <v>2</v>
      </c>
      <c r="AB22" s="18" t="s">
        <v>0</v>
      </c>
      <c r="AC22" s="18" t="s">
        <v>3</v>
      </c>
      <c r="AD22" s="18" t="s">
        <v>4</v>
      </c>
      <c r="AE22" s="18" t="s">
        <v>5</v>
      </c>
      <c r="AF22" s="18" t="s">
        <v>6</v>
      </c>
      <c r="AG22" s="18" t="s">
        <v>61</v>
      </c>
      <c r="AH22" s="23" t="s">
        <v>2</v>
      </c>
      <c r="AI22" s="23" t="s">
        <v>0</v>
      </c>
      <c r="AJ22" s="23" t="s">
        <v>3</v>
      </c>
      <c r="AK22" s="23" t="s">
        <v>4</v>
      </c>
      <c r="AL22" s="23" t="s">
        <v>5</v>
      </c>
      <c r="AM22" s="23" t="s">
        <v>6</v>
      </c>
      <c r="AN22" s="23" t="s">
        <v>7</v>
      </c>
      <c r="AO22" s="23" t="s">
        <v>2</v>
      </c>
      <c r="AP22" s="23" t="s">
        <v>0</v>
      </c>
      <c r="AQ22" s="23" t="s">
        <v>3</v>
      </c>
      <c r="AR22" s="23" t="s">
        <v>4</v>
      </c>
      <c r="AS22" s="23" t="s">
        <v>5</v>
      </c>
      <c r="AT22" s="23" t="s">
        <v>6</v>
      </c>
      <c r="AU22" s="23" t="s">
        <v>7</v>
      </c>
      <c r="AV22" s="23" t="s">
        <v>2</v>
      </c>
      <c r="AW22" s="23" t="s">
        <v>0</v>
      </c>
      <c r="AX22" s="23" t="s">
        <v>3</v>
      </c>
      <c r="AY22" s="23" t="s">
        <v>4</v>
      </c>
      <c r="AZ22" s="23" t="s">
        <v>5</v>
      </c>
      <c r="BA22" s="52" t="s">
        <v>56</v>
      </c>
      <c r="BB22" s="23" t="s">
        <v>7</v>
      </c>
      <c r="BC22" s="23" t="s">
        <v>2</v>
      </c>
      <c r="BD22" s="23" t="s">
        <v>0</v>
      </c>
      <c r="BE22" s="23" t="s">
        <v>3</v>
      </c>
      <c r="BF22" s="23" t="s">
        <v>4</v>
      </c>
      <c r="BG22" s="23" t="s">
        <v>5</v>
      </c>
      <c r="BH22" s="23" t="s">
        <v>6</v>
      </c>
      <c r="BI22" s="23" t="s">
        <v>7</v>
      </c>
      <c r="BK22" t="s">
        <v>2</v>
      </c>
      <c r="BL22" t="s">
        <v>0</v>
      </c>
      <c r="BM22" t="s">
        <v>3</v>
      </c>
      <c r="BN22" t="s">
        <v>4</v>
      </c>
      <c r="BO22" t="s">
        <v>5</v>
      </c>
      <c r="BP22" t="s">
        <v>6</v>
      </c>
      <c r="BQ22" t="s">
        <v>7</v>
      </c>
      <c r="BR22" t="s">
        <v>2</v>
      </c>
      <c r="BS22" t="s">
        <v>0</v>
      </c>
      <c r="BT22" t="s">
        <v>3</v>
      </c>
      <c r="BU22" t="s">
        <v>4</v>
      </c>
      <c r="BV22" t="s">
        <v>5</v>
      </c>
      <c r="BW22" t="s">
        <v>6</v>
      </c>
      <c r="BX22" t="s">
        <v>7</v>
      </c>
      <c r="BY22" t="s">
        <v>2</v>
      </c>
      <c r="BZ22" t="s">
        <v>0</v>
      </c>
      <c r="CA22" t="s">
        <v>3</v>
      </c>
      <c r="CB22" t="s">
        <v>4</v>
      </c>
      <c r="CC22" t="s">
        <v>5</v>
      </c>
      <c r="CD22" s="77" t="s">
        <v>56</v>
      </c>
      <c r="CE22" t="s">
        <v>7</v>
      </c>
      <c r="CF22" t="s">
        <v>2</v>
      </c>
      <c r="CG22" t="s">
        <v>0</v>
      </c>
      <c r="CH22" t="s">
        <v>3</v>
      </c>
      <c r="CI22" t="s">
        <v>4</v>
      </c>
      <c r="CJ22" t="s">
        <v>5</v>
      </c>
      <c r="CK22" t="s">
        <v>6</v>
      </c>
      <c r="CL22" t="s">
        <v>7</v>
      </c>
      <c r="CM22" t="s">
        <v>2</v>
      </c>
      <c r="CN22" t="s">
        <v>0</v>
      </c>
      <c r="CO22" t="s">
        <v>3</v>
      </c>
      <c r="CP22" s="23" t="s">
        <v>4</v>
      </c>
      <c r="CQ22" s="23" t="s">
        <v>5</v>
      </c>
      <c r="CR22" s="23" t="s">
        <v>6</v>
      </c>
      <c r="CS22" s="23" t="s">
        <v>7</v>
      </c>
      <c r="CT22" s="23" t="s">
        <v>2</v>
      </c>
      <c r="CU22" s="23" t="s">
        <v>0</v>
      </c>
      <c r="CV22" s="23" t="s">
        <v>3</v>
      </c>
      <c r="CW22" s="23" t="s">
        <v>4</v>
      </c>
      <c r="CX22" s="23" t="s">
        <v>5</v>
      </c>
      <c r="CY22" s="23" t="s">
        <v>6</v>
      </c>
      <c r="CZ22" s="26" t="s">
        <v>36</v>
      </c>
      <c r="DA22" s="23" t="s">
        <v>2</v>
      </c>
      <c r="DB22" s="23" t="s">
        <v>0</v>
      </c>
      <c r="DC22" s="23" t="s">
        <v>3</v>
      </c>
      <c r="DD22" s="23" t="s">
        <v>4</v>
      </c>
      <c r="DE22" s="23" t="s">
        <v>5</v>
      </c>
      <c r="DF22" s="23" t="s">
        <v>6</v>
      </c>
      <c r="DG22" s="23" t="s">
        <v>7</v>
      </c>
      <c r="DH22" s="23" t="s">
        <v>2</v>
      </c>
      <c r="DI22" s="23" t="s">
        <v>0</v>
      </c>
      <c r="DJ22" s="23" t="s">
        <v>3</v>
      </c>
      <c r="DK22" s="23" t="s">
        <v>4</v>
      </c>
      <c r="DL22" s="23" t="s">
        <v>5</v>
      </c>
      <c r="DM22" s="23" t="s">
        <v>6</v>
      </c>
      <c r="DN22" s="23" t="s">
        <v>7</v>
      </c>
      <c r="DO22" s="23" t="s">
        <v>2</v>
      </c>
      <c r="DP22" s="23" t="s">
        <v>0</v>
      </c>
      <c r="DQ22" s="23" t="s">
        <v>3</v>
      </c>
      <c r="DR22" s="23" t="s">
        <v>59</v>
      </c>
      <c r="DS22" s="23" t="s">
        <v>58</v>
      </c>
      <c r="DT22" t="s">
        <v>6</v>
      </c>
      <c r="DU22" t="s">
        <v>7</v>
      </c>
      <c r="DV22" s="17" t="s">
        <v>35</v>
      </c>
      <c r="DW22" s="17" t="s">
        <v>52</v>
      </c>
      <c r="DX22" s="17" t="s">
        <v>53</v>
      </c>
      <c r="DY22" s="17" t="s">
        <v>54</v>
      </c>
      <c r="DZ22" t="s">
        <v>5</v>
      </c>
      <c r="EA22" t="s">
        <v>6</v>
      </c>
      <c r="EB22" t="s">
        <v>7</v>
      </c>
      <c r="EC22" t="s">
        <v>2</v>
      </c>
      <c r="ED22" t="s">
        <v>0</v>
      </c>
      <c r="EE22" t="s">
        <v>3</v>
      </c>
      <c r="EF22" t="s">
        <v>4</v>
      </c>
      <c r="EG22" t="s">
        <v>5</v>
      </c>
      <c r="EH22" t="s">
        <v>6</v>
      </c>
      <c r="EI22" t="s">
        <v>7</v>
      </c>
      <c r="EJ22" t="s">
        <v>2</v>
      </c>
      <c r="EK22" t="s">
        <v>0</v>
      </c>
      <c r="EL22" t="s">
        <v>3</v>
      </c>
      <c r="EM22" t="s">
        <v>4</v>
      </c>
      <c r="EN22" t="s">
        <v>5</v>
      </c>
      <c r="EO22" t="s">
        <v>6</v>
      </c>
      <c r="EP22" t="s">
        <v>7</v>
      </c>
      <c r="EQ22" t="s">
        <v>2</v>
      </c>
      <c r="ER22" t="s">
        <v>0</v>
      </c>
      <c r="ES22" t="s">
        <v>3</v>
      </c>
      <c r="ET22" t="s">
        <v>4</v>
      </c>
      <c r="EU22" t="s">
        <v>5</v>
      </c>
      <c r="EV22" t="s">
        <v>6</v>
      </c>
      <c r="EW22" t="s">
        <v>7</v>
      </c>
      <c r="EX22" t="s">
        <v>2</v>
      </c>
      <c r="EY22" s="23" t="s">
        <v>0</v>
      </c>
      <c r="EZ22" s="23" t="s">
        <v>3</v>
      </c>
      <c r="FA22" s="23" t="s">
        <v>4</v>
      </c>
      <c r="FB22" s="23" t="s">
        <v>5</v>
      </c>
      <c r="FC22" s="23" t="s">
        <v>6</v>
      </c>
      <c r="FD22" s="23" t="s">
        <v>7</v>
      </c>
      <c r="FE22" s="23" t="s">
        <v>2</v>
      </c>
      <c r="FF22" s="23" t="s">
        <v>0</v>
      </c>
      <c r="FG22" s="23" t="s">
        <v>3</v>
      </c>
      <c r="FH22" s="23" t="s">
        <v>4</v>
      </c>
      <c r="FI22" s="23" t="s">
        <v>5</v>
      </c>
      <c r="FJ22" s="23" t="s">
        <v>6</v>
      </c>
      <c r="FK22" s="23" t="s">
        <v>7</v>
      </c>
      <c r="FL22" s="23" t="s">
        <v>2</v>
      </c>
      <c r="FM22" s="23" t="s">
        <v>0</v>
      </c>
      <c r="FN22" s="23" t="s">
        <v>3</v>
      </c>
      <c r="FO22" s="23" t="s">
        <v>4</v>
      </c>
      <c r="FP22" s="23" t="s">
        <v>5</v>
      </c>
      <c r="FQ22" s="23" t="s">
        <v>6</v>
      </c>
      <c r="FR22" s="23" t="s">
        <v>7</v>
      </c>
      <c r="FS22" s="23" t="s">
        <v>2</v>
      </c>
      <c r="FT22" s="23" t="s">
        <v>0</v>
      </c>
      <c r="FU22" s="23" t="s">
        <v>3</v>
      </c>
      <c r="FV22" s="23" t="s">
        <v>4</v>
      </c>
      <c r="FW22" s="23" t="s">
        <v>5</v>
      </c>
      <c r="FX22" s="23" t="s">
        <v>6</v>
      </c>
      <c r="FY22" s="23" t="s">
        <v>7</v>
      </c>
      <c r="FZ22" s="23" t="s">
        <v>2</v>
      </c>
      <c r="GA22" s="26" t="s">
        <v>52</v>
      </c>
      <c r="GB22" s="23" t="s">
        <v>3</v>
      </c>
      <c r="GC22" t="s">
        <v>4</v>
      </c>
      <c r="GD22" t="s">
        <v>5</v>
      </c>
      <c r="GE22" t="s">
        <v>6</v>
      </c>
      <c r="GF22" t="s">
        <v>7</v>
      </c>
      <c r="GG22" t="s">
        <v>2</v>
      </c>
      <c r="GH22" t="s">
        <v>0</v>
      </c>
      <c r="GI22" t="s">
        <v>3</v>
      </c>
      <c r="GJ22" t="s">
        <v>4</v>
      </c>
      <c r="GK22" t="s">
        <v>5</v>
      </c>
      <c r="GL22" t="s">
        <v>6</v>
      </c>
      <c r="GM22" t="s">
        <v>7</v>
      </c>
      <c r="GN22" t="s">
        <v>2</v>
      </c>
      <c r="GO22" t="s">
        <v>0</v>
      </c>
      <c r="GP22" t="s">
        <v>3</v>
      </c>
      <c r="GQ22" t="s">
        <v>4</v>
      </c>
      <c r="GR22" t="s">
        <v>5</v>
      </c>
      <c r="GS22" t="s">
        <v>6</v>
      </c>
      <c r="GT22" t="s">
        <v>7</v>
      </c>
      <c r="GU22" t="s">
        <v>2</v>
      </c>
      <c r="GV22" s="17" t="s">
        <v>52</v>
      </c>
      <c r="GW22" t="s">
        <v>3</v>
      </c>
      <c r="GX22" t="s">
        <v>4</v>
      </c>
      <c r="GY22" t="s">
        <v>5</v>
      </c>
      <c r="GZ22" t="s">
        <v>6</v>
      </c>
      <c r="HA22" t="s">
        <v>7</v>
      </c>
      <c r="HB22" t="s">
        <v>2</v>
      </c>
      <c r="HC22" t="s">
        <v>0</v>
      </c>
      <c r="HD22" t="s">
        <v>3</v>
      </c>
      <c r="HE22" t="s">
        <v>4</v>
      </c>
      <c r="HF22" t="s">
        <v>5</v>
      </c>
      <c r="HG22" t="s">
        <v>6</v>
      </c>
      <c r="HH22" s="26" t="s">
        <v>36</v>
      </c>
      <c r="HI22" s="23" t="s">
        <v>2</v>
      </c>
      <c r="HJ22" s="23" t="s">
        <v>0</v>
      </c>
      <c r="HK22" s="23" t="s">
        <v>3</v>
      </c>
      <c r="HL22" s="23" t="s">
        <v>4</v>
      </c>
      <c r="HM22" s="23" t="s">
        <v>5</v>
      </c>
      <c r="HN22" s="23" t="s">
        <v>6</v>
      </c>
      <c r="HO22" s="23" t="s">
        <v>7</v>
      </c>
      <c r="HP22" s="23" t="s">
        <v>2</v>
      </c>
      <c r="HQ22" s="26" t="s">
        <v>52</v>
      </c>
      <c r="HR22" s="23" t="s">
        <v>3</v>
      </c>
      <c r="HS22" s="23" t="s">
        <v>4</v>
      </c>
      <c r="HT22" s="70" t="s">
        <v>5</v>
      </c>
      <c r="HU22" s="70" t="s">
        <v>6</v>
      </c>
      <c r="HV22" s="70" t="s">
        <v>7</v>
      </c>
      <c r="HW22" s="23" t="s">
        <v>2</v>
      </c>
      <c r="HX22" s="23" t="s">
        <v>0</v>
      </c>
      <c r="HY22" s="23" t="s">
        <v>3</v>
      </c>
      <c r="HZ22" s="23" t="s">
        <v>4</v>
      </c>
      <c r="IA22" s="23" t="s">
        <v>5</v>
      </c>
      <c r="IB22" s="23" t="s">
        <v>6</v>
      </c>
      <c r="IC22" s="23" t="s">
        <v>7</v>
      </c>
      <c r="ID22" s="23" t="s">
        <v>2</v>
      </c>
      <c r="IE22" s="23" t="s">
        <v>0</v>
      </c>
      <c r="IF22" s="23" t="s">
        <v>3</v>
      </c>
      <c r="IG22" s="23" t="s">
        <v>4</v>
      </c>
      <c r="IH22" s="23" t="s">
        <v>5</v>
      </c>
      <c r="II22" s="23" t="s">
        <v>6</v>
      </c>
      <c r="IJ22" s="23" t="s">
        <v>61</v>
      </c>
      <c r="IK22" s="23" t="s">
        <v>62</v>
      </c>
      <c r="IL22" s="23" t="s">
        <v>63</v>
      </c>
      <c r="IM22" s="18" t="s">
        <v>3</v>
      </c>
      <c r="IN22" s="18" t="s">
        <v>4</v>
      </c>
      <c r="IO22" s="18" t="s">
        <v>5</v>
      </c>
      <c r="IP22" s="18" t="s">
        <v>6</v>
      </c>
      <c r="IQ22" s="18" t="s">
        <v>7</v>
      </c>
      <c r="IR22" s="18" t="s">
        <v>2</v>
      </c>
      <c r="IS22" s="18" t="s">
        <v>0</v>
      </c>
      <c r="IT22" s="18" t="s">
        <v>3</v>
      </c>
      <c r="IU22" s="18" t="s">
        <v>4</v>
      </c>
      <c r="IV22" s="18" t="s">
        <v>5</v>
      </c>
      <c r="IW22" s="27" t="s">
        <v>56</v>
      </c>
      <c r="IX22" s="18" t="s">
        <v>7</v>
      </c>
      <c r="IY22" s="86" t="s">
        <v>2</v>
      </c>
      <c r="IZ22" s="87" t="s">
        <v>52</v>
      </c>
      <c r="JA22" s="87" t="s">
        <v>53</v>
      </c>
      <c r="JB22" s="18" t="s">
        <v>4</v>
      </c>
      <c r="JC22" s="18" t="s">
        <v>5</v>
      </c>
      <c r="JD22" s="18" t="s">
        <v>6</v>
      </c>
      <c r="JE22" s="18" t="s">
        <v>7</v>
      </c>
      <c r="JF22" s="18" t="s">
        <v>2</v>
      </c>
      <c r="JG22" s="18" t="s">
        <v>0</v>
      </c>
      <c r="JH22" s="18" t="s">
        <v>3</v>
      </c>
      <c r="JI22" s="18" t="s">
        <v>4</v>
      </c>
      <c r="JJ22" s="18" t="s">
        <v>5</v>
      </c>
      <c r="JK22" s="18" t="s">
        <v>6</v>
      </c>
      <c r="JL22" s="18" t="s">
        <v>7</v>
      </c>
      <c r="JM22" s="18" t="s">
        <v>2</v>
      </c>
      <c r="JN22" s="18" t="s">
        <v>0</v>
      </c>
      <c r="JO22" s="18" t="s">
        <v>3</v>
      </c>
      <c r="JP22" s="18" t="s">
        <v>4</v>
      </c>
      <c r="JQ22" s="23" t="s">
        <v>5</v>
      </c>
      <c r="JR22" s="23" t="s">
        <v>6</v>
      </c>
      <c r="JS22" s="23" t="s">
        <v>7</v>
      </c>
      <c r="JT22" s="23" t="s">
        <v>2</v>
      </c>
      <c r="JU22" s="23" t="s">
        <v>0</v>
      </c>
      <c r="JV22" s="23" t="s">
        <v>3</v>
      </c>
      <c r="JW22" s="23" t="s">
        <v>4</v>
      </c>
      <c r="JX22" s="23" t="s">
        <v>5</v>
      </c>
      <c r="JY22" s="23" t="s">
        <v>6</v>
      </c>
      <c r="JZ22" s="23" t="s">
        <v>7</v>
      </c>
      <c r="KA22" s="26" t="s">
        <v>35</v>
      </c>
      <c r="KB22" s="26" t="s">
        <v>52</v>
      </c>
      <c r="KC22" s="23" t="s">
        <v>53</v>
      </c>
      <c r="KD22" s="23" t="s">
        <v>54</v>
      </c>
      <c r="KE22" s="23" t="s">
        <v>55</v>
      </c>
      <c r="KF22" s="23" t="s">
        <v>6</v>
      </c>
      <c r="KG22" s="23" t="s">
        <v>7</v>
      </c>
      <c r="KH22" s="23" t="s">
        <v>2</v>
      </c>
      <c r="KI22" s="23" t="s">
        <v>0</v>
      </c>
      <c r="KJ22" s="23" t="s">
        <v>3</v>
      </c>
      <c r="KK22" s="23" t="s">
        <v>4</v>
      </c>
      <c r="KL22" s="23" t="s">
        <v>5</v>
      </c>
      <c r="KM22" s="23" t="s">
        <v>6</v>
      </c>
      <c r="KN22" s="23" t="s">
        <v>7</v>
      </c>
      <c r="KO22" s="23" t="s">
        <v>2</v>
      </c>
      <c r="KP22" s="23" t="s">
        <v>0</v>
      </c>
      <c r="KQ22" s="23" t="s">
        <v>3</v>
      </c>
      <c r="KR22" s="23" t="s">
        <v>4</v>
      </c>
      <c r="KS22" s="23" t="s">
        <v>5</v>
      </c>
      <c r="KT22" s="23" t="s">
        <v>6</v>
      </c>
      <c r="KU22" s="23" t="s">
        <v>7</v>
      </c>
      <c r="KV22" t="s">
        <v>2</v>
      </c>
      <c r="KW22" t="s">
        <v>0</v>
      </c>
      <c r="KX22" s="17" t="s">
        <v>53</v>
      </c>
      <c r="KY22" t="s">
        <v>4</v>
      </c>
      <c r="KZ22" t="s">
        <v>5</v>
      </c>
      <c r="LA22" t="s">
        <v>6</v>
      </c>
      <c r="LB22" t="s">
        <v>7</v>
      </c>
      <c r="LC22" t="s">
        <v>2</v>
      </c>
      <c r="LD22" t="s">
        <v>0</v>
      </c>
      <c r="LE22" t="s">
        <v>3</v>
      </c>
      <c r="LF22" t="s">
        <v>4</v>
      </c>
      <c r="LG22" t="s">
        <v>5</v>
      </c>
      <c r="LH22" t="s">
        <v>6</v>
      </c>
      <c r="LI22" t="s">
        <v>7</v>
      </c>
      <c r="LJ22" t="s">
        <v>2</v>
      </c>
      <c r="LK22" t="s">
        <v>0</v>
      </c>
      <c r="LL22" t="s">
        <v>3</v>
      </c>
      <c r="LM22" t="s">
        <v>4</v>
      </c>
      <c r="LN22" t="s">
        <v>5</v>
      </c>
      <c r="LO22" t="s">
        <v>6</v>
      </c>
      <c r="LP22" t="s">
        <v>7</v>
      </c>
      <c r="LQ22" t="s">
        <v>2</v>
      </c>
      <c r="LR22" s="77" t="s">
        <v>52</v>
      </c>
      <c r="LS22" t="s">
        <v>3</v>
      </c>
      <c r="LT22" t="s">
        <v>4</v>
      </c>
      <c r="LU22" t="s">
        <v>5</v>
      </c>
      <c r="LV22" t="s">
        <v>6</v>
      </c>
      <c r="LW22" t="s">
        <v>7</v>
      </c>
      <c r="LX22" s="1" t="s">
        <v>2</v>
      </c>
      <c r="LY22" s="1" t="s">
        <v>0</v>
      </c>
      <c r="LZ22" s="23" t="s">
        <v>3</v>
      </c>
      <c r="MA22" s="23" t="s">
        <v>4</v>
      </c>
      <c r="MB22" s="23" t="s">
        <v>5</v>
      </c>
      <c r="MC22" s="23" t="s">
        <v>6</v>
      </c>
      <c r="MD22" s="23" t="s">
        <v>7</v>
      </c>
      <c r="ME22" s="23" t="s">
        <v>2</v>
      </c>
      <c r="MF22" s="23" t="s">
        <v>0</v>
      </c>
      <c r="MG22" s="23" t="s">
        <v>3</v>
      </c>
      <c r="MH22" s="23" t="s">
        <v>4</v>
      </c>
      <c r="MI22" s="23" t="s">
        <v>5</v>
      </c>
      <c r="MJ22" s="23" t="s">
        <v>6</v>
      </c>
      <c r="MK22" s="23" t="s">
        <v>7</v>
      </c>
      <c r="ML22" s="23" t="s">
        <v>2</v>
      </c>
      <c r="MM22" s="23" t="s">
        <v>0</v>
      </c>
      <c r="MN22" s="23" t="s">
        <v>3</v>
      </c>
      <c r="MO22" s="23" t="s">
        <v>4</v>
      </c>
      <c r="MP22" s="23" t="s">
        <v>5</v>
      </c>
      <c r="MQ22" s="23" t="s">
        <v>6</v>
      </c>
      <c r="MR22" s="23" t="s">
        <v>7</v>
      </c>
      <c r="MS22" s="23" t="s">
        <v>2</v>
      </c>
      <c r="MT22" s="52" t="s">
        <v>52</v>
      </c>
      <c r="MU22" s="23" t="s">
        <v>3</v>
      </c>
      <c r="MV22" s="23" t="s">
        <v>4</v>
      </c>
      <c r="MW22" s="23" t="s">
        <v>5</v>
      </c>
      <c r="MX22" s="23" t="s">
        <v>6</v>
      </c>
      <c r="MY22" s="23" t="s">
        <v>7</v>
      </c>
      <c r="MZ22" s="23" t="s">
        <v>2</v>
      </c>
      <c r="NA22" s="23" t="s">
        <v>0</v>
      </c>
      <c r="NB22" s="70" t="s">
        <v>3</v>
      </c>
      <c r="NC22" s="70" t="s">
        <v>4</v>
      </c>
      <c r="ND22" s="70" t="s">
        <v>5</v>
      </c>
      <c r="NE22" s="70" t="s">
        <v>6</v>
      </c>
      <c r="NF22" s="70" t="s">
        <v>7</v>
      </c>
      <c r="NG22" s="70" t="s">
        <v>2</v>
      </c>
      <c r="NH22" s="23" t="s">
        <v>0</v>
      </c>
      <c r="NI22" s="23" t="s">
        <v>3</v>
      </c>
      <c r="NJ22" s="23" t="s">
        <v>4</v>
      </c>
      <c r="NK22" s="23" t="s">
        <v>5</v>
      </c>
      <c r="NL22" s="23" t="s">
        <v>6</v>
      </c>
      <c r="NM22" s="23" t="s">
        <v>7</v>
      </c>
      <c r="NN22" s="23" t="s">
        <v>2</v>
      </c>
      <c r="NO22" s="23" t="s">
        <v>0</v>
      </c>
      <c r="NP22" s="23" t="s">
        <v>3</v>
      </c>
      <c r="NQ22" s="23" t="s">
        <v>4</v>
      </c>
      <c r="NR22" s="23" t="s">
        <v>5</v>
      </c>
      <c r="NS22" s="23" t="s">
        <v>6</v>
      </c>
      <c r="NT22" s="23" t="s">
        <v>7</v>
      </c>
      <c r="NU22" s="23" t="s">
        <v>2</v>
      </c>
      <c r="NV22" s="23" t="s">
        <v>0</v>
      </c>
      <c r="NW22" s="23" t="s">
        <v>3</v>
      </c>
      <c r="NX22" s="23" t="s">
        <v>4</v>
      </c>
      <c r="NY22" s="23" t="s">
        <v>5</v>
      </c>
      <c r="NZ22" s="23" t="s">
        <v>6</v>
      </c>
      <c r="OA22" s="26" t="s">
        <v>36</v>
      </c>
      <c r="OB22" s="23" t="s">
        <v>2</v>
      </c>
      <c r="OC22" s="23" t="s">
        <v>0</v>
      </c>
      <c r="OD22" s="23" t="s">
        <v>3</v>
      </c>
      <c r="OE22" s="23" t="s">
        <v>4</v>
      </c>
      <c r="OF22" s="23" t="s">
        <v>5</v>
      </c>
      <c r="OG22" s="23" t="s">
        <v>56</v>
      </c>
      <c r="OH22" s="23" t="s">
        <v>7</v>
      </c>
      <c r="OI22" s="91" t="s">
        <v>2</v>
      </c>
      <c r="OJ22" t="s">
        <v>0</v>
      </c>
      <c r="OK22" t="s">
        <v>3</v>
      </c>
      <c r="OL22" t="s">
        <v>4</v>
      </c>
      <c r="OM22" t="s">
        <v>5</v>
      </c>
      <c r="ON22" t="s">
        <v>6</v>
      </c>
      <c r="OO22" t="s">
        <v>7</v>
      </c>
      <c r="OP22" t="s">
        <v>2</v>
      </c>
      <c r="OQ22" t="s">
        <v>0</v>
      </c>
      <c r="OR22" t="s">
        <v>3</v>
      </c>
      <c r="OS22" t="s">
        <v>4</v>
      </c>
      <c r="OT22" s="77" t="s">
        <v>55</v>
      </c>
      <c r="OU22" t="s">
        <v>6</v>
      </c>
      <c r="OV22" t="s">
        <v>7</v>
      </c>
      <c r="OW22" t="s">
        <v>2</v>
      </c>
      <c r="OX22" t="s">
        <v>0</v>
      </c>
      <c r="OY22" t="s">
        <v>3</v>
      </c>
      <c r="OZ22" t="s">
        <v>4</v>
      </c>
      <c r="PA22" t="s">
        <v>5</v>
      </c>
      <c r="PB22" t="s">
        <v>6</v>
      </c>
      <c r="PC22" t="s">
        <v>7</v>
      </c>
      <c r="PD22" t="s">
        <v>2</v>
      </c>
      <c r="PE22" t="s">
        <v>0</v>
      </c>
      <c r="PF22" t="s">
        <v>3</v>
      </c>
      <c r="PG22" t="s">
        <v>4</v>
      </c>
      <c r="PH22" t="s">
        <v>5</v>
      </c>
      <c r="PI22" t="s">
        <v>6</v>
      </c>
      <c r="PJ22" t="s">
        <v>7</v>
      </c>
      <c r="PK22" t="s">
        <v>2</v>
      </c>
      <c r="PM22" s="23" t="s">
        <v>0</v>
      </c>
      <c r="PN22" s="23" t="s">
        <v>3</v>
      </c>
      <c r="PO22" s="23" t="s">
        <v>4</v>
      </c>
      <c r="PP22" s="23" t="s">
        <v>5</v>
      </c>
      <c r="PQ22" s="23" t="s">
        <v>6</v>
      </c>
      <c r="PR22" s="23" t="s">
        <v>7</v>
      </c>
      <c r="PS22" s="23" t="s">
        <v>2</v>
      </c>
      <c r="PT22" s="23" t="s">
        <v>0</v>
      </c>
      <c r="PU22" s="23" t="s">
        <v>3</v>
      </c>
      <c r="PV22" s="23" t="s">
        <v>4</v>
      </c>
      <c r="PW22" s="52" t="s">
        <v>55</v>
      </c>
      <c r="PX22" s="23" t="s">
        <v>6</v>
      </c>
      <c r="PY22" s="23" t="s">
        <v>7</v>
      </c>
      <c r="PZ22" s="23" t="s">
        <v>2</v>
      </c>
      <c r="QA22" s="23" t="s">
        <v>0</v>
      </c>
      <c r="QB22" s="23" t="s">
        <v>3</v>
      </c>
      <c r="QC22" s="23" t="s">
        <v>4</v>
      </c>
      <c r="QD22" s="23" t="s">
        <v>5</v>
      </c>
      <c r="QE22" s="23" t="s">
        <v>6</v>
      </c>
      <c r="QF22" s="23" t="s">
        <v>7</v>
      </c>
      <c r="QG22" s="23" t="s">
        <v>2</v>
      </c>
      <c r="QH22" s="23" t="s">
        <v>0</v>
      </c>
      <c r="QI22" s="23" t="s">
        <v>3</v>
      </c>
      <c r="QJ22" s="23" t="s">
        <v>4</v>
      </c>
      <c r="QK22" s="23" t="s">
        <v>5</v>
      </c>
      <c r="QL22" s="23" t="s">
        <v>6</v>
      </c>
      <c r="QM22" s="23" t="s">
        <v>7</v>
      </c>
      <c r="QN22" s="23" t="s">
        <v>2</v>
      </c>
      <c r="QO22" s="23" t="s">
        <v>63</v>
      </c>
      <c r="QP22" s="23" t="s">
        <v>64</v>
      </c>
      <c r="QQ22" s="23" t="s">
        <v>59</v>
      </c>
    </row>
    <row r="23" spans="1:459">
      <c r="A23" s="22">
        <v>2027</v>
      </c>
      <c r="B23" s="19">
        <v>19</v>
      </c>
      <c r="C23" s="80">
        <v>1</v>
      </c>
      <c r="D23" s="80">
        <v>2</v>
      </c>
      <c r="E23" s="80">
        <v>3</v>
      </c>
      <c r="F23" s="80">
        <v>4</v>
      </c>
      <c r="G23" s="80">
        <v>5</v>
      </c>
      <c r="H23" s="80">
        <v>6</v>
      </c>
      <c r="I23" s="80">
        <v>7</v>
      </c>
      <c r="J23" s="80">
        <v>8</v>
      </c>
      <c r="K23" s="80">
        <v>9</v>
      </c>
      <c r="L23" s="80">
        <v>10</v>
      </c>
      <c r="M23" s="80">
        <v>11</v>
      </c>
      <c r="N23" s="80">
        <v>12</v>
      </c>
      <c r="O23" s="80">
        <v>13</v>
      </c>
      <c r="P23" s="80">
        <v>14</v>
      </c>
      <c r="Q23" s="80">
        <v>15</v>
      </c>
      <c r="R23" s="80">
        <v>16</v>
      </c>
      <c r="S23" s="80">
        <v>17</v>
      </c>
      <c r="T23" s="80">
        <v>18</v>
      </c>
      <c r="U23" s="80">
        <v>19</v>
      </c>
      <c r="V23" s="80">
        <v>20</v>
      </c>
      <c r="W23" s="80">
        <v>21</v>
      </c>
      <c r="X23" s="80">
        <v>22</v>
      </c>
      <c r="Y23" s="88">
        <v>23</v>
      </c>
      <c r="Z23" s="80">
        <v>24</v>
      </c>
      <c r="AA23" s="80">
        <v>25</v>
      </c>
      <c r="AB23" s="80">
        <v>26</v>
      </c>
      <c r="AC23" s="80">
        <v>27</v>
      </c>
      <c r="AD23" s="80">
        <v>28</v>
      </c>
      <c r="AE23" s="80">
        <v>29</v>
      </c>
      <c r="AF23" s="80">
        <v>30</v>
      </c>
      <c r="AG23" s="89">
        <v>31</v>
      </c>
      <c r="AH23">
        <v>1</v>
      </c>
      <c r="AI23">
        <v>2</v>
      </c>
      <c r="AJ23">
        <v>3</v>
      </c>
      <c r="AK23">
        <v>4</v>
      </c>
      <c r="AL23">
        <v>5</v>
      </c>
      <c r="AM23">
        <v>6</v>
      </c>
      <c r="AN23">
        <v>7</v>
      </c>
      <c r="AO23">
        <v>8</v>
      </c>
      <c r="AP23">
        <v>9</v>
      </c>
      <c r="AQ23">
        <v>10</v>
      </c>
      <c r="AR23">
        <v>11</v>
      </c>
      <c r="AS23">
        <v>12</v>
      </c>
      <c r="AT23">
        <v>13</v>
      </c>
      <c r="AU23">
        <v>14</v>
      </c>
      <c r="AV23">
        <v>15</v>
      </c>
      <c r="AW23">
        <v>16</v>
      </c>
      <c r="AX23">
        <v>17</v>
      </c>
      <c r="AY23">
        <v>18</v>
      </c>
      <c r="AZ23">
        <v>19</v>
      </c>
      <c r="BA23">
        <v>20</v>
      </c>
      <c r="BB23">
        <v>21</v>
      </c>
      <c r="BC23">
        <v>22</v>
      </c>
      <c r="BD23">
        <v>23</v>
      </c>
      <c r="BE23">
        <v>24</v>
      </c>
      <c r="BF23">
        <v>25</v>
      </c>
      <c r="BG23">
        <v>26</v>
      </c>
      <c r="BH23">
        <v>27</v>
      </c>
      <c r="BI23">
        <v>28</v>
      </c>
      <c r="BK23" s="23">
        <v>1</v>
      </c>
      <c r="BL23" s="23">
        <v>2</v>
      </c>
      <c r="BM23" s="23">
        <v>3</v>
      </c>
      <c r="BN23" s="23">
        <v>4</v>
      </c>
      <c r="BO23" s="23">
        <v>5</v>
      </c>
      <c r="BP23" s="23">
        <v>6</v>
      </c>
      <c r="BQ23" s="23">
        <v>7</v>
      </c>
      <c r="BR23" s="23">
        <v>8</v>
      </c>
      <c r="BS23" s="23">
        <v>9</v>
      </c>
      <c r="BT23" s="23">
        <v>10</v>
      </c>
      <c r="BU23" s="23">
        <v>11</v>
      </c>
      <c r="BV23" s="23">
        <v>12</v>
      </c>
      <c r="BW23" s="23">
        <v>13</v>
      </c>
      <c r="BX23" s="23">
        <v>14</v>
      </c>
      <c r="BY23" s="23">
        <v>15</v>
      </c>
      <c r="BZ23" s="23">
        <v>16</v>
      </c>
      <c r="CA23" s="23">
        <v>17</v>
      </c>
      <c r="CB23" s="23">
        <v>18</v>
      </c>
      <c r="CC23" s="23">
        <v>19</v>
      </c>
      <c r="CD23" s="23">
        <v>20</v>
      </c>
      <c r="CE23" s="23">
        <v>21</v>
      </c>
      <c r="CF23" s="23">
        <v>22</v>
      </c>
      <c r="CG23" s="23">
        <v>23</v>
      </c>
      <c r="CH23" s="23">
        <v>24</v>
      </c>
      <c r="CI23" s="23">
        <v>25</v>
      </c>
      <c r="CJ23" s="23">
        <v>26</v>
      </c>
      <c r="CK23" s="23">
        <v>27</v>
      </c>
      <c r="CL23" s="23">
        <v>28</v>
      </c>
      <c r="CM23" s="23">
        <v>29</v>
      </c>
      <c r="CN23" s="23">
        <v>30</v>
      </c>
      <c r="CO23" s="23">
        <v>31</v>
      </c>
      <c r="CP23">
        <v>1</v>
      </c>
      <c r="CQ23">
        <v>2</v>
      </c>
      <c r="CR23">
        <v>3</v>
      </c>
      <c r="CS23">
        <v>4</v>
      </c>
      <c r="CT23">
        <v>5</v>
      </c>
      <c r="CU23">
        <v>6</v>
      </c>
      <c r="CV23">
        <v>7</v>
      </c>
      <c r="CW23">
        <v>8</v>
      </c>
      <c r="CX23">
        <v>9</v>
      </c>
      <c r="CY23">
        <v>10</v>
      </c>
      <c r="CZ23">
        <v>11</v>
      </c>
      <c r="DA23">
        <v>12</v>
      </c>
      <c r="DB23">
        <v>13</v>
      </c>
      <c r="DC23">
        <v>14</v>
      </c>
      <c r="DD23">
        <v>15</v>
      </c>
      <c r="DE23">
        <v>16</v>
      </c>
      <c r="DF23">
        <v>17</v>
      </c>
      <c r="DG23">
        <v>18</v>
      </c>
      <c r="DH23">
        <v>19</v>
      </c>
      <c r="DI23">
        <v>20</v>
      </c>
      <c r="DJ23">
        <v>21</v>
      </c>
      <c r="DK23">
        <v>22</v>
      </c>
      <c r="DL23">
        <v>23</v>
      </c>
      <c r="DM23">
        <v>24</v>
      </c>
      <c r="DN23">
        <v>25</v>
      </c>
      <c r="DO23">
        <v>26</v>
      </c>
      <c r="DP23">
        <v>27</v>
      </c>
      <c r="DQ23">
        <v>28</v>
      </c>
      <c r="DR23">
        <v>29</v>
      </c>
      <c r="DS23">
        <v>30</v>
      </c>
      <c r="DT23" s="23">
        <v>1</v>
      </c>
      <c r="DU23" s="23">
        <v>2</v>
      </c>
      <c r="DV23" s="23">
        <v>3</v>
      </c>
      <c r="DW23" s="23">
        <v>4</v>
      </c>
      <c r="DX23" s="23">
        <v>5</v>
      </c>
      <c r="DY23" s="23">
        <v>6</v>
      </c>
      <c r="DZ23" s="23">
        <v>7</v>
      </c>
      <c r="EA23" s="23">
        <v>8</v>
      </c>
      <c r="EB23" s="23">
        <v>9</v>
      </c>
      <c r="EC23" s="23">
        <v>10</v>
      </c>
      <c r="ED23" s="23">
        <v>11</v>
      </c>
      <c r="EE23" s="23">
        <v>12</v>
      </c>
      <c r="EF23" s="23">
        <v>13</v>
      </c>
      <c r="EG23" s="23">
        <v>14</v>
      </c>
      <c r="EH23" s="23">
        <v>15</v>
      </c>
      <c r="EI23" s="23">
        <v>16</v>
      </c>
      <c r="EJ23" s="23">
        <v>17</v>
      </c>
      <c r="EK23" s="23">
        <v>18</v>
      </c>
      <c r="EL23" s="23">
        <v>19</v>
      </c>
      <c r="EM23" s="23">
        <v>20</v>
      </c>
      <c r="EN23" s="23">
        <v>21</v>
      </c>
      <c r="EO23" s="23">
        <v>22</v>
      </c>
      <c r="EP23" s="23">
        <v>23</v>
      </c>
      <c r="EQ23" s="23">
        <v>24</v>
      </c>
      <c r="ER23" s="23">
        <v>25</v>
      </c>
      <c r="ES23" s="23">
        <v>26</v>
      </c>
      <c r="ET23" s="23">
        <v>27</v>
      </c>
      <c r="EU23" s="23">
        <v>28</v>
      </c>
      <c r="EV23" s="23">
        <v>29</v>
      </c>
      <c r="EW23" s="23">
        <v>30</v>
      </c>
      <c r="EX23" s="23">
        <v>31</v>
      </c>
      <c r="EY23">
        <v>1</v>
      </c>
      <c r="EZ23">
        <v>2</v>
      </c>
      <c r="FA23">
        <v>3</v>
      </c>
      <c r="FB23">
        <v>4</v>
      </c>
      <c r="FC23">
        <v>5</v>
      </c>
      <c r="FD23">
        <v>6</v>
      </c>
      <c r="FE23">
        <v>7</v>
      </c>
      <c r="FF23">
        <v>8</v>
      </c>
      <c r="FG23">
        <v>9</v>
      </c>
      <c r="FH23">
        <v>10</v>
      </c>
      <c r="FI23">
        <v>11</v>
      </c>
      <c r="FJ23">
        <v>12</v>
      </c>
      <c r="FK23">
        <v>13</v>
      </c>
      <c r="FL23">
        <v>14</v>
      </c>
      <c r="FM23">
        <v>15</v>
      </c>
      <c r="FN23">
        <v>16</v>
      </c>
      <c r="FO23">
        <v>17</v>
      </c>
      <c r="FP23">
        <v>18</v>
      </c>
      <c r="FQ23">
        <v>19</v>
      </c>
      <c r="FR23">
        <v>20</v>
      </c>
      <c r="FS23">
        <v>21</v>
      </c>
      <c r="FT23">
        <v>22</v>
      </c>
      <c r="FU23">
        <v>23</v>
      </c>
      <c r="FV23">
        <v>24</v>
      </c>
      <c r="FW23">
        <v>25</v>
      </c>
      <c r="FX23">
        <v>26</v>
      </c>
      <c r="FY23">
        <v>27</v>
      </c>
      <c r="FZ23">
        <v>28</v>
      </c>
      <c r="GA23">
        <v>29</v>
      </c>
      <c r="GB23">
        <v>30</v>
      </c>
      <c r="GC23" s="23">
        <v>1</v>
      </c>
      <c r="GD23" s="23">
        <v>2</v>
      </c>
      <c r="GE23" s="23">
        <v>3</v>
      </c>
      <c r="GF23" s="23">
        <v>4</v>
      </c>
      <c r="GG23" s="23">
        <v>5</v>
      </c>
      <c r="GH23" s="23">
        <v>6</v>
      </c>
      <c r="GI23" s="23">
        <v>7</v>
      </c>
      <c r="GJ23" s="23">
        <v>8</v>
      </c>
      <c r="GK23" s="23">
        <v>9</v>
      </c>
      <c r="GL23" s="23">
        <v>10</v>
      </c>
      <c r="GM23" s="23">
        <v>11</v>
      </c>
      <c r="GN23" s="23">
        <v>12</v>
      </c>
      <c r="GO23" s="23">
        <v>13</v>
      </c>
      <c r="GP23" s="23">
        <v>14</v>
      </c>
      <c r="GQ23" s="23">
        <v>15</v>
      </c>
      <c r="GR23" s="23">
        <v>16</v>
      </c>
      <c r="GS23" s="23">
        <v>17</v>
      </c>
      <c r="GT23" s="23">
        <v>18</v>
      </c>
      <c r="GU23" s="23">
        <v>19</v>
      </c>
      <c r="GV23" s="23">
        <v>20</v>
      </c>
      <c r="GW23" s="23">
        <v>21</v>
      </c>
      <c r="GX23" s="23">
        <v>22</v>
      </c>
      <c r="GY23" s="23">
        <v>23</v>
      </c>
      <c r="GZ23" s="23">
        <v>24</v>
      </c>
      <c r="HA23" s="23">
        <v>25</v>
      </c>
      <c r="HB23" s="23">
        <v>26</v>
      </c>
      <c r="HC23" s="23">
        <v>27</v>
      </c>
      <c r="HD23" s="23">
        <v>28</v>
      </c>
      <c r="HE23" s="23">
        <v>29</v>
      </c>
      <c r="HF23" s="23">
        <v>30</v>
      </c>
      <c r="HG23" s="23">
        <v>31</v>
      </c>
      <c r="HH23">
        <v>1</v>
      </c>
      <c r="HI23">
        <v>2</v>
      </c>
      <c r="HJ23">
        <v>3</v>
      </c>
      <c r="HK23">
        <v>4</v>
      </c>
      <c r="HL23">
        <v>5</v>
      </c>
      <c r="HM23">
        <v>6</v>
      </c>
      <c r="HN23">
        <v>7</v>
      </c>
      <c r="HO23">
        <v>8</v>
      </c>
      <c r="HP23">
        <v>9</v>
      </c>
      <c r="HQ23">
        <v>10</v>
      </c>
      <c r="HR23">
        <v>11</v>
      </c>
      <c r="HS23">
        <v>12</v>
      </c>
      <c r="HT23" s="70">
        <v>13</v>
      </c>
      <c r="HU23" s="70">
        <v>14</v>
      </c>
      <c r="HV23" s="70">
        <v>15</v>
      </c>
      <c r="HW23">
        <v>16</v>
      </c>
      <c r="HX23">
        <v>17</v>
      </c>
      <c r="HY23">
        <v>18</v>
      </c>
      <c r="HZ23">
        <v>19</v>
      </c>
      <c r="IA23">
        <v>20</v>
      </c>
      <c r="IB23">
        <v>21</v>
      </c>
      <c r="IC23">
        <v>22</v>
      </c>
      <c r="ID23">
        <v>23</v>
      </c>
      <c r="IE23">
        <v>24</v>
      </c>
      <c r="IF23">
        <v>25</v>
      </c>
      <c r="IG23">
        <v>26</v>
      </c>
      <c r="IH23">
        <v>27</v>
      </c>
      <c r="II23">
        <v>28</v>
      </c>
      <c r="IJ23">
        <v>29</v>
      </c>
      <c r="IK23">
        <v>30</v>
      </c>
      <c r="IL23">
        <v>31</v>
      </c>
      <c r="IM23" s="23">
        <v>1</v>
      </c>
      <c r="IN23" s="23">
        <v>2</v>
      </c>
      <c r="IO23" s="23">
        <v>3</v>
      </c>
      <c r="IP23" s="23">
        <v>4</v>
      </c>
      <c r="IQ23" s="23">
        <v>5</v>
      </c>
      <c r="IR23" s="23">
        <v>6</v>
      </c>
      <c r="IS23" s="23">
        <v>7</v>
      </c>
      <c r="IT23" s="23">
        <v>8</v>
      </c>
      <c r="IU23" s="23">
        <v>9</v>
      </c>
      <c r="IV23" s="23">
        <v>10</v>
      </c>
      <c r="IW23" s="23">
        <v>11</v>
      </c>
      <c r="IX23" s="23">
        <v>12</v>
      </c>
      <c r="IY23" s="23">
        <v>13</v>
      </c>
      <c r="IZ23" s="23">
        <v>14</v>
      </c>
      <c r="JA23" s="23">
        <v>15</v>
      </c>
      <c r="JB23" s="23">
        <v>16</v>
      </c>
      <c r="JC23" s="23">
        <v>17</v>
      </c>
      <c r="JD23" s="23">
        <v>18</v>
      </c>
      <c r="JE23" s="23">
        <v>19</v>
      </c>
      <c r="JF23" s="23">
        <v>20</v>
      </c>
      <c r="JG23" s="23">
        <v>21</v>
      </c>
      <c r="JH23" s="23">
        <v>22</v>
      </c>
      <c r="JI23" s="23">
        <v>23</v>
      </c>
      <c r="JJ23" s="23">
        <v>24</v>
      </c>
      <c r="JK23" s="23">
        <v>25</v>
      </c>
      <c r="JL23" s="23">
        <v>26</v>
      </c>
      <c r="JM23" s="23">
        <v>27</v>
      </c>
      <c r="JN23" s="23">
        <v>28</v>
      </c>
      <c r="JO23" s="23">
        <v>29</v>
      </c>
      <c r="JP23" s="23">
        <v>30</v>
      </c>
      <c r="JQ23">
        <v>1</v>
      </c>
      <c r="JR23">
        <v>2</v>
      </c>
      <c r="JS23">
        <v>3</v>
      </c>
      <c r="JT23">
        <v>4</v>
      </c>
      <c r="JU23">
        <v>5</v>
      </c>
      <c r="JV23">
        <v>6</v>
      </c>
      <c r="JW23">
        <v>7</v>
      </c>
      <c r="JX23">
        <v>8</v>
      </c>
      <c r="JY23">
        <v>9</v>
      </c>
      <c r="JZ23">
        <v>10</v>
      </c>
      <c r="KA23">
        <v>11</v>
      </c>
      <c r="KB23">
        <v>12</v>
      </c>
      <c r="KC23">
        <v>13</v>
      </c>
      <c r="KD23">
        <v>14</v>
      </c>
      <c r="KE23">
        <v>15</v>
      </c>
      <c r="KF23">
        <v>16</v>
      </c>
      <c r="KG23">
        <v>17</v>
      </c>
      <c r="KH23">
        <v>18</v>
      </c>
      <c r="KI23">
        <v>19</v>
      </c>
      <c r="KJ23">
        <v>20</v>
      </c>
      <c r="KK23">
        <v>21</v>
      </c>
      <c r="KL23">
        <v>22</v>
      </c>
      <c r="KM23">
        <v>23</v>
      </c>
      <c r="KN23">
        <v>24</v>
      </c>
      <c r="KO23">
        <v>25</v>
      </c>
      <c r="KP23">
        <v>26</v>
      </c>
      <c r="KQ23">
        <v>27</v>
      </c>
      <c r="KR23">
        <v>28</v>
      </c>
      <c r="KS23">
        <v>29</v>
      </c>
      <c r="KT23">
        <v>30</v>
      </c>
      <c r="KU23">
        <v>31</v>
      </c>
      <c r="KV23" s="23">
        <v>1</v>
      </c>
      <c r="KW23" s="23">
        <v>2</v>
      </c>
      <c r="KX23" s="23">
        <v>3</v>
      </c>
      <c r="KY23" s="23">
        <v>4</v>
      </c>
      <c r="KZ23" s="23">
        <v>5</v>
      </c>
      <c r="LA23" s="23">
        <v>6</v>
      </c>
      <c r="LB23" s="23">
        <v>7</v>
      </c>
      <c r="LC23" s="23">
        <v>8</v>
      </c>
      <c r="LD23" s="23">
        <v>9</v>
      </c>
      <c r="LE23" s="23">
        <v>10</v>
      </c>
      <c r="LF23" s="23">
        <v>11</v>
      </c>
      <c r="LG23" s="23">
        <v>12</v>
      </c>
      <c r="LH23" s="23">
        <v>13</v>
      </c>
      <c r="LI23" s="23">
        <v>14</v>
      </c>
      <c r="LJ23" s="23">
        <v>15</v>
      </c>
      <c r="LK23" s="23">
        <v>16</v>
      </c>
      <c r="LL23" s="23">
        <v>17</v>
      </c>
      <c r="LM23" s="23">
        <v>18</v>
      </c>
      <c r="LN23" s="23">
        <v>19</v>
      </c>
      <c r="LO23" s="23">
        <v>20</v>
      </c>
      <c r="LP23" s="23">
        <v>21</v>
      </c>
      <c r="LQ23" s="23">
        <v>22</v>
      </c>
      <c r="LR23" s="23">
        <v>23</v>
      </c>
      <c r="LS23" s="23">
        <v>24</v>
      </c>
      <c r="LT23" s="23">
        <v>25</v>
      </c>
      <c r="LU23" s="23">
        <v>26</v>
      </c>
      <c r="LV23" s="23">
        <v>27</v>
      </c>
      <c r="LW23" s="23">
        <v>28</v>
      </c>
      <c r="LX23" s="23">
        <v>29</v>
      </c>
      <c r="LY23" s="23">
        <v>30</v>
      </c>
      <c r="LZ23">
        <v>1</v>
      </c>
      <c r="MA23">
        <v>2</v>
      </c>
      <c r="MB23">
        <v>3</v>
      </c>
      <c r="MC23">
        <v>4</v>
      </c>
      <c r="MD23">
        <v>5</v>
      </c>
      <c r="ME23">
        <v>6</v>
      </c>
      <c r="MF23">
        <v>7</v>
      </c>
      <c r="MG23">
        <v>8</v>
      </c>
      <c r="MH23">
        <v>9</v>
      </c>
      <c r="MI23">
        <v>10</v>
      </c>
      <c r="MJ23">
        <v>11</v>
      </c>
      <c r="MK23">
        <v>12</v>
      </c>
      <c r="ML23">
        <v>13</v>
      </c>
      <c r="MM23">
        <v>14</v>
      </c>
      <c r="MN23">
        <v>15</v>
      </c>
      <c r="MO23">
        <v>16</v>
      </c>
      <c r="MP23">
        <v>17</v>
      </c>
      <c r="MQ23">
        <v>18</v>
      </c>
      <c r="MR23">
        <v>19</v>
      </c>
      <c r="MS23">
        <v>20</v>
      </c>
      <c r="MT23">
        <v>21</v>
      </c>
      <c r="MU23">
        <v>22</v>
      </c>
      <c r="MV23" s="17">
        <v>23</v>
      </c>
      <c r="MW23">
        <v>24</v>
      </c>
      <c r="MX23">
        <v>25</v>
      </c>
      <c r="MY23">
        <v>26</v>
      </c>
      <c r="MZ23">
        <v>27</v>
      </c>
      <c r="NA23">
        <v>28</v>
      </c>
      <c r="NB23" s="70">
        <v>29</v>
      </c>
      <c r="NC23" s="73">
        <v>30</v>
      </c>
      <c r="ND23" s="71">
        <v>31</v>
      </c>
      <c r="NE23" s="70">
        <v>1</v>
      </c>
      <c r="NF23" s="70">
        <v>2</v>
      </c>
      <c r="NG23" s="70">
        <v>3</v>
      </c>
      <c r="NH23" s="18">
        <v>4</v>
      </c>
      <c r="NI23" s="18">
        <v>5</v>
      </c>
      <c r="NJ23" s="18">
        <v>6</v>
      </c>
      <c r="NK23" s="18">
        <v>7</v>
      </c>
      <c r="NL23" s="18">
        <v>8</v>
      </c>
      <c r="NM23" s="18">
        <v>9</v>
      </c>
      <c r="NN23" s="18">
        <v>10</v>
      </c>
      <c r="NO23" s="18">
        <v>11</v>
      </c>
      <c r="NP23" s="18">
        <v>12</v>
      </c>
      <c r="NQ23" s="18">
        <v>13</v>
      </c>
      <c r="NR23" s="18">
        <v>14</v>
      </c>
      <c r="NS23" s="18">
        <v>15</v>
      </c>
      <c r="NT23" s="18">
        <v>16</v>
      </c>
      <c r="NU23" s="18">
        <v>17</v>
      </c>
      <c r="NV23" s="18">
        <v>18</v>
      </c>
      <c r="NW23" s="18">
        <v>19</v>
      </c>
      <c r="NX23" s="18">
        <v>20</v>
      </c>
      <c r="NY23" s="18">
        <v>21</v>
      </c>
      <c r="NZ23" s="18">
        <v>22</v>
      </c>
      <c r="OA23" s="27">
        <v>23</v>
      </c>
      <c r="OB23" s="18">
        <v>24</v>
      </c>
      <c r="OC23" s="18">
        <v>25</v>
      </c>
      <c r="OD23" s="18">
        <v>26</v>
      </c>
      <c r="OE23" s="18">
        <v>27</v>
      </c>
      <c r="OF23" s="18">
        <v>28</v>
      </c>
      <c r="OG23" s="18">
        <v>29</v>
      </c>
      <c r="OH23" s="18">
        <v>30</v>
      </c>
      <c r="OI23" s="18">
        <v>31</v>
      </c>
      <c r="OJ23" s="23">
        <v>1</v>
      </c>
      <c r="OK23" s="23">
        <v>2</v>
      </c>
      <c r="OL23" s="23">
        <v>3</v>
      </c>
      <c r="OM23" s="23">
        <v>4</v>
      </c>
      <c r="ON23" s="23">
        <v>5</v>
      </c>
      <c r="OO23" s="23">
        <v>6</v>
      </c>
      <c r="OP23" s="23">
        <v>7</v>
      </c>
      <c r="OQ23" s="23">
        <v>8</v>
      </c>
      <c r="OR23" s="23">
        <v>9</v>
      </c>
      <c r="OS23" s="23">
        <v>10</v>
      </c>
      <c r="OT23" s="23">
        <v>11</v>
      </c>
      <c r="OU23" s="23">
        <v>12</v>
      </c>
      <c r="OV23" s="23">
        <v>13</v>
      </c>
      <c r="OW23" s="23">
        <v>14</v>
      </c>
      <c r="OX23" s="23">
        <v>15</v>
      </c>
      <c r="OY23" s="23">
        <v>16</v>
      </c>
      <c r="OZ23" s="23">
        <v>17</v>
      </c>
      <c r="PA23" s="23">
        <v>18</v>
      </c>
      <c r="PB23" s="23">
        <v>19</v>
      </c>
      <c r="PC23" s="23">
        <v>20</v>
      </c>
      <c r="PD23" s="23">
        <v>21</v>
      </c>
      <c r="PE23" s="23">
        <v>22</v>
      </c>
      <c r="PF23" s="23">
        <v>23</v>
      </c>
      <c r="PG23" s="23">
        <v>24</v>
      </c>
      <c r="PH23" s="23">
        <v>25</v>
      </c>
      <c r="PI23" s="23">
        <v>26</v>
      </c>
      <c r="PJ23" s="23">
        <v>27</v>
      </c>
      <c r="PK23" s="23">
        <v>28</v>
      </c>
      <c r="PL23" s="23">
        <v>29</v>
      </c>
      <c r="PM23" s="18">
        <v>1</v>
      </c>
      <c r="PN23" s="18">
        <v>2</v>
      </c>
      <c r="PO23" s="18">
        <v>3</v>
      </c>
      <c r="PP23" s="18">
        <v>4</v>
      </c>
      <c r="PQ23" s="18">
        <v>5</v>
      </c>
      <c r="PR23" s="18">
        <v>6</v>
      </c>
      <c r="PS23" s="18">
        <v>7</v>
      </c>
      <c r="PT23" s="18">
        <v>8</v>
      </c>
      <c r="PU23" s="18">
        <v>9</v>
      </c>
      <c r="PV23" s="18">
        <v>10</v>
      </c>
      <c r="PW23" s="18">
        <v>11</v>
      </c>
      <c r="PX23" s="18">
        <v>12</v>
      </c>
      <c r="PY23" s="18">
        <v>13</v>
      </c>
      <c r="PZ23" s="18">
        <v>14</v>
      </c>
      <c r="QA23" s="18">
        <v>15</v>
      </c>
      <c r="QB23" s="18">
        <v>16</v>
      </c>
      <c r="QC23" s="18">
        <v>17</v>
      </c>
      <c r="QD23" s="18">
        <v>18</v>
      </c>
      <c r="QE23" s="18">
        <v>19</v>
      </c>
      <c r="QF23" s="18">
        <v>20</v>
      </c>
      <c r="QG23" s="18">
        <v>21</v>
      </c>
      <c r="QH23" s="18">
        <v>22</v>
      </c>
      <c r="QI23" s="18">
        <v>23</v>
      </c>
      <c r="QJ23" s="18">
        <v>24</v>
      </c>
      <c r="QK23" s="18">
        <v>25</v>
      </c>
      <c r="QL23" s="18">
        <v>26</v>
      </c>
      <c r="QM23" s="18">
        <v>27</v>
      </c>
      <c r="QN23" s="18">
        <v>28</v>
      </c>
      <c r="QO23" s="18">
        <v>29</v>
      </c>
      <c r="QP23" s="18">
        <v>30</v>
      </c>
      <c r="QQ23" s="18">
        <v>31</v>
      </c>
    </row>
    <row r="24" spans="1:459">
      <c r="A24" s="22"/>
      <c r="B24" s="19">
        <v>20</v>
      </c>
      <c r="C24" s="80" t="s">
        <v>6</v>
      </c>
      <c r="D24" s="80" t="s">
        <v>7</v>
      </c>
      <c r="E24" s="80" t="s">
        <v>2</v>
      </c>
      <c r="F24" s="80" t="s">
        <v>0</v>
      </c>
      <c r="G24" s="80" t="s">
        <v>3</v>
      </c>
      <c r="H24" s="80" t="s">
        <v>4</v>
      </c>
      <c r="I24" s="80" t="s">
        <v>5</v>
      </c>
      <c r="J24" s="80" t="s">
        <v>6</v>
      </c>
      <c r="K24" s="80" t="s">
        <v>7</v>
      </c>
      <c r="L24" s="80" t="s">
        <v>2</v>
      </c>
      <c r="M24" s="80" t="s">
        <v>0</v>
      </c>
      <c r="N24" s="80" t="s">
        <v>3</v>
      </c>
      <c r="O24" s="80" t="s">
        <v>4</v>
      </c>
      <c r="P24" s="80" t="s">
        <v>5</v>
      </c>
      <c r="Q24" s="80" t="s">
        <v>6</v>
      </c>
      <c r="R24" s="80" t="s">
        <v>7</v>
      </c>
      <c r="S24" s="80" t="s">
        <v>2</v>
      </c>
      <c r="T24" s="80" t="s">
        <v>0</v>
      </c>
      <c r="U24" s="80" t="s">
        <v>3</v>
      </c>
      <c r="V24" s="80" t="s">
        <v>4</v>
      </c>
      <c r="W24" s="80" t="s">
        <v>5</v>
      </c>
      <c r="X24" s="80" t="s">
        <v>6</v>
      </c>
      <c r="Y24" s="88" t="s">
        <v>36</v>
      </c>
      <c r="Z24" s="80" t="s">
        <v>2</v>
      </c>
      <c r="AA24" s="80" t="s">
        <v>0</v>
      </c>
      <c r="AB24" s="80" t="s">
        <v>3</v>
      </c>
      <c r="AC24" s="80" t="s">
        <v>4</v>
      </c>
      <c r="AD24" s="80" t="s">
        <v>5</v>
      </c>
      <c r="AE24" s="80" t="s">
        <v>56</v>
      </c>
      <c r="AF24" s="80" t="s">
        <v>7</v>
      </c>
      <c r="AG24" s="89" t="s">
        <v>2</v>
      </c>
      <c r="AH24" t="s">
        <v>0</v>
      </c>
      <c r="AI24" t="s">
        <v>3</v>
      </c>
      <c r="AJ24" t="s">
        <v>4</v>
      </c>
      <c r="AK24" t="s">
        <v>5</v>
      </c>
      <c r="AL24" t="s">
        <v>6</v>
      </c>
      <c r="AM24" t="s">
        <v>7</v>
      </c>
      <c r="AN24" t="s">
        <v>2</v>
      </c>
      <c r="AO24" t="s">
        <v>0</v>
      </c>
      <c r="AP24" t="s">
        <v>3</v>
      </c>
      <c r="AQ24" t="s">
        <v>4</v>
      </c>
      <c r="AR24" s="77" t="s">
        <v>55</v>
      </c>
      <c r="AS24" t="s">
        <v>6</v>
      </c>
      <c r="AT24" t="s">
        <v>7</v>
      </c>
      <c r="AU24" t="s">
        <v>2</v>
      </c>
      <c r="AV24" t="s">
        <v>0</v>
      </c>
      <c r="AW24" t="s">
        <v>3</v>
      </c>
      <c r="AX24" t="s">
        <v>4</v>
      </c>
      <c r="AY24" t="s">
        <v>5</v>
      </c>
      <c r="AZ24" t="s">
        <v>6</v>
      </c>
      <c r="BA24" t="s">
        <v>7</v>
      </c>
      <c r="BB24" t="s">
        <v>2</v>
      </c>
      <c r="BC24" t="s">
        <v>0</v>
      </c>
      <c r="BD24" t="s">
        <v>3</v>
      </c>
      <c r="BE24" t="s">
        <v>4</v>
      </c>
      <c r="BF24" t="s">
        <v>5</v>
      </c>
      <c r="BG24" t="s">
        <v>6</v>
      </c>
      <c r="BH24" t="s">
        <v>7</v>
      </c>
      <c r="BI24" t="s">
        <v>2</v>
      </c>
      <c r="BK24" s="23" t="s">
        <v>0</v>
      </c>
      <c r="BL24" s="23" t="s">
        <v>3</v>
      </c>
      <c r="BM24" s="23" t="s">
        <v>4</v>
      </c>
      <c r="BN24" s="23" t="s">
        <v>5</v>
      </c>
      <c r="BO24" s="23" t="s">
        <v>6</v>
      </c>
      <c r="BP24" s="23" t="s">
        <v>7</v>
      </c>
      <c r="BQ24" s="23" t="s">
        <v>2</v>
      </c>
      <c r="BR24" s="23" t="s">
        <v>0</v>
      </c>
      <c r="BS24" s="23" t="s">
        <v>3</v>
      </c>
      <c r="BT24" s="23" t="s">
        <v>4</v>
      </c>
      <c r="BU24" s="52" t="s">
        <v>55</v>
      </c>
      <c r="BV24" s="23" t="s">
        <v>6</v>
      </c>
      <c r="BW24" s="23" t="s">
        <v>7</v>
      </c>
      <c r="BX24" s="23" t="s">
        <v>2</v>
      </c>
      <c r="BY24" s="23" t="s">
        <v>0</v>
      </c>
      <c r="BZ24" s="23" t="s">
        <v>3</v>
      </c>
      <c r="CA24" s="23" t="s">
        <v>4</v>
      </c>
      <c r="CB24" s="23" t="s">
        <v>5</v>
      </c>
      <c r="CC24" s="23" t="s">
        <v>6</v>
      </c>
      <c r="CD24" s="23" t="s">
        <v>7</v>
      </c>
      <c r="CE24" s="23" t="s">
        <v>2</v>
      </c>
      <c r="CF24" s="23" t="s">
        <v>0</v>
      </c>
      <c r="CG24" s="23" t="s">
        <v>3</v>
      </c>
      <c r="CH24" s="23" t="s">
        <v>4</v>
      </c>
      <c r="CI24" s="23" t="s">
        <v>5</v>
      </c>
      <c r="CJ24" s="23" t="s">
        <v>6</v>
      </c>
      <c r="CK24" s="23" t="s">
        <v>7</v>
      </c>
      <c r="CL24" s="23" t="s">
        <v>2</v>
      </c>
      <c r="CM24" s="23" t="s">
        <v>63</v>
      </c>
      <c r="CN24" s="23" t="s">
        <v>64</v>
      </c>
      <c r="CO24" s="23" t="s">
        <v>59</v>
      </c>
      <c r="CP24" t="s">
        <v>5</v>
      </c>
      <c r="CQ24" t="s">
        <v>6</v>
      </c>
      <c r="CR24" t="s">
        <v>7</v>
      </c>
      <c r="CS24" t="s">
        <v>2</v>
      </c>
      <c r="CT24" t="s">
        <v>0</v>
      </c>
      <c r="CU24" t="s">
        <v>3</v>
      </c>
      <c r="CV24" t="s">
        <v>4</v>
      </c>
      <c r="CW24" t="s">
        <v>5</v>
      </c>
      <c r="CX24" t="s">
        <v>6</v>
      </c>
      <c r="CY24" t="s">
        <v>7</v>
      </c>
      <c r="CZ24" t="s">
        <v>2</v>
      </c>
      <c r="DA24" t="s">
        <v>0</v>
      </c>
      <c r="DB24" t="s">
        <v>3</v>
      </c>
      <c r="DC24" t="s">
        <v>4</v>
      </c>
      <c r="DD24" t="s">
        <v>5</v>
      </c>
      <c r="DE24" t="s">
        <v>6</v>
      </c>
      <c r="DF24" t="s">
        <v>7</v>
      </c>
      <c r="DG24" t="s">
        <v>2</v>
      </c>
      <c r="DH24" t="s">
        <v>0</v>
      </c>
      <c r="DI24" t="s">
        <v>3</v>
      </c>
      <c r="DJ24" t="s">
        <v>4</v>
      </c>
      <c r="DK24" t="s">
        <v>5</v>
      </c>
      <c r="DL24" t="s">
        <v>6</v>
      </c>
      <c r="DM24" t="s">
        <v>7</v>
      </c>
      <c r="DN24" t="s">
        <v>2</v>
      </c>
      <c r="DO24" t="s">
        <v>0</v>
      </c>
      <c r="DP24" t="s">
        <v>3</v>
      </c>
      <c r="DQ24" t="s">
        <v>4</v>
      </c>
      <c r="DR24" s="17" t="s">
        <v>55</v>
      </c>
      <c r="DS24" t="s">
        <v>6</v>
      </c>
      <c r="DT24" s="23" t="s">
        <v>7</v>
      </c>
      <c r="DU24" s="23" t="s">
        <v>2</v>
      </c>
      <c r="DV24" s="23" t="s">
        <v>0</v>
      </c>
      <c r="DW24" s="23" t="s">
        <v>3</v>
      </c>
      <c r="DX24" s="23" t="s">
        <v>4</v>
      </c>
      <c r="DY24" s="23" t="s">
        <v>5</v>
      </c>
      <c r="DZ24" s="23" t="s">
        <v>6</v>
      </c>
      <c r="EA24" s="23" t="s">
        <v>7</v>
      </c>
      <c r="EB24" s="23" t="s">
        <v>2</v>
      </c>
      <c r="EC24" s="23" t="s">
        <v>0</v>
      </c>
      <c r="ED24" s="23" t="s">
        <v>3</v>
      </c>
      <c r="EE24" s="23" t="s">
        <v>4</v>
      </c>
      <c r="EF24" s="23" t="s">
        <v>5</v>
      </c>
      <c r="EG24" s="23" t="s">
        <v>6</v>
      </c>
      <c r="EH24" s="23" t="s">
        <v>7</v>
      </c>
      <c r="EI24" s="23" t="s">
        <v>2</v>
      </c>
      <c r="EJ24" s="23" t="s">
        <v>0</v>
      </c>
      <c r="EK24" s="23" t="s">
        <v>3</v>
      </c>
      <c r="EL24" s="23" t="s">
        <v>4</v>
      </c>
      <c r="EM24" s="23" t="s">
        <v>5</v>
      </c>
      <c r="EN24" s="23" t="s">
        <v>6</v>
      </c>
      <c r="EO24" s="23" t="s">
        <v>7</v>
      </c>
      <c r="EP24" s="23" t="s">
        <v>2</v>
      </c>
      <c r="EQ24" s="23" t="s">
        <v>0</v>
      </c>
      <c r="ER24" s="23" t="s">
        <v>3</v>
      </c>
      <c r="ES24" s="23" t="s">
        <v>4</v>
      </c>
      <c r="ET24" s="23" t="s">
        <v>5</v>
      </c>
      <c r="EU24" s="23" t="s">
        <v>6</v>
      </c>
      <c r="EV24" s="26" t="s">
        <v>36</v>
      </c>
      <c r="EW24" s="23" t="s">
        <v>2</v>
      </c>
      <c r="EX24" s="23" t="s">
        <v>63</v>
      </c>
      <c r="EY24" t="s">
        <v>3</v>
      </c>
      <c r="EZ24" t="s">
        <v>4</v>
      </c>
      <c r="FA24" t="s">
        <v>5</v>
      </c>
      <c r="FB24" t="s">
        <v>6</v>
      </c>
      <c r="FC24" t="s">
        <v>7</v>
      </c>
      <c r="FD24" t="s">
        <v>2</v>
      </c>
      <c r="FE24" t="s">
        <v>0</v>
      </c>
      <c r="FF24" t="s">
        <v>3</v>
      </c>
      <c r="FG24" t="s">
        <v>4</v>
      </c>
      <c r="FH24" t="s">
        <v>5</v>
      </c>
      <c r="FI24" t="s">
        <v>6</v>
      </c>
      <c r="FJ24" t="s">
        <v>7</v>
      </c>
      <c r="FK24" t="s">
        <v>2</v>
      </c>
      <c r="FL24" t="s">
        <v>0</v>
      </c>
      <c r="FM24" t="s">
        <v>3</v>
      </c>
      <c r="FN24" t="s">
        <v>4</v>
      </c>
      <c r="FO24" t="s">
        <v>5</v>
      </c>
      <c r="FP24" t="s">
        <v>6</v>
      </c>
      <c r="FQ24" t="s">
        <v>7</v>
      </c>
      <c r="FR24" t="s">
        <v>2</v>
      </c>
      <c r="FS24" t="s">
        <v>0</v>
      </c>
      <c r="FT24" t="s">
        <v>3</v>
      </c>
      <c r="FU24" t="s">
        <v>4</v>
      </c>
      <c r="FV24" t="s">
        <v>5</v>
      </c>
      <c r="FW24" t="s">
        <v>6</v>
      </c>
      <c r="FX24" t="s">
        <v>7</v>
      </c>
      <c r="FY24" t="s">
        <v>2</v>
      </c>
      <c r="FZ24" t="s">
        <v>0</v>
      </c>
      <c r="GA24" t="s">
        <v>3</v>
      </c>
      <c r="GB24" t="s">
        <v>4</v>
      </c>
      <c r="GC24" s="23" t="s">
        <v>5</v>
      </c>
      <c r="GD24" s="23" t="s">
        <v>6</v>
      </c>
      <c r="GE24" s="23" t="s">
        <v>7</v>
      </c>
      <c r="GF24" s="23" t="s">
        <v>2</v>
      </c>
      <c r="GG24" s="23" t="s">
        <v>0</v>
      </c>
      <c r="GH24" s="23" t="s">
        <v>3</v>
      </c>
      <c r="GI24" s="23" t="s">
        <v>4</v>
      </c>
      <c r="GJ24" s="23" t="s">
        <v>5</v>
      </c>
      <c r="GK24" s="23" t="s">
        <v>6</v>
      </c>
      <c r="GL24" s="23" t="s">
        <v>7</v>
      </c>
      <c r="GM24" s="23" t="s">
        <v>2</v>
      </c>
      <c r="GN24" s="23" t="s">
        <v>0</v>
      </c>
      <c r="GO24" s="23" t="s">
        <v>3</v>
      </c>
      <c r="GP24" s="23" t="s">
        <v>4</v>
      </c>
      <c r="GQ24" s="23" t="s">
        <v>5</v>
      </c>
      <c r="GR24" s="23" t="s">
        <v>6</v>
      </c>
      <c r="GS24" s="23" t="s">
        <v>7</v>
      </c>
      <c r="GT24" s="23" t="s">
        <v>2</v>
      </c>
      <c r="GU24" s="23" t="s">
        <v>0</v>
      </c>
      <c r="GV24" s="23" t="s">
        <v>3</v>
      </c>
      <c r="GW24" s="23" t="s">
        <v>4</v>
      </c>
      <c r="GX24" s="23" t="s">
        <v>5</v>
      </c>
      <c r="GY24" s="23" t="s">
        <v>6</v>
      </c>
      <c r="GZ24" s="23" t="s">
        <v>7</v>
      </c>
      <c r="HA24" s="23" t="s">
        <v>2</v>
      </c>
      <c r="HB24" s="23" t="s">
        <v>0</v>
      </c>
      <c r="HC24" s="23" t="s">
        <v>3</v>
      </c>
      <c r="HD24" s="23" t="s">
        <v>4</v>
      </c>
      <c r="HE24" s="23" t="s">
        <v>5</v>
      </c>
      <c r="HF24" s="23" t="s">
        <v>6</v>
      </c>
      <c r="HG24" s="23" t="s">
        <v>61</v>
      </c>
      <c r="HH24" t="s">
        <v>2</v>
      </c>
      <c r="HI24" t="s">
        <v>0</v>
      </c>
      <c r="HJ24" t="s">
        <v>3</v>
      </c>
      <c r="HK24" t="s">
        <v>4</v>
      </c>
      <c r="HL24" t="s">
        <v>5</v>
      </c>
      <c r="HM24" t="s">
        <v>6</v>
      </c>
      <c r="HN24" t="s">
        <v>7</v>
      </c>
      <c r="HO24" t="s">
        <v>2</v>
      </c>
      <c r="HP24" t="s">
        <v>0</v>
      </c>
      <c r="HQ24" t="s">
        <v>3</v>
      </c>
      <c r="HR24" s="17" t="s">
        <v>54</v>
      </c>
      <c r="HS24" t="s">
        <v>5</v>
      </c>
      <c r="HT24" s="70" t="s">
        <v>56</v>
      </c>
      <c r="HU24" s="70" t="s">
        <v>7</v>
      </c>
      <c r="HV24" s="70" t="s">
        <v>2</v>
      </c>
      <c r="HW24" t="s">
        <v>0</v>
      </c>
      <c r="HX24" t="s">
        <v>3</v>
      </c>
      <c r="HY24" t="s">
        <v>4</v>
      </c>
      <c r="HZ24" t="s">
        <v>5</v>
      </c>
      <c r="IA24" t="s">
        <v>6</v>
      </c>
      <c r="IB24" t="s">
        <v>7</v>
      </c>
      <c r="IC24" t="s">
        <v>2</v>
      </c>
      <c r="ID24" t="s">
        <v>0</v>
      </c>
      <c r="IE24" t="s">
        <v>3</v>
      </c>
      <c r="IF24" t="s">
        <v>4</v>
      </c>
      <c r="IG24" t="s">
        <v>5</v>
      </c>
      <c r="IH24" t="s">
        <v>6</v>
      </c>
      <c r="II24" t="s">
        <v>7</v>
      </c>
      <c r="IJ24" t="s">
        <v>2</v>
      </c>
      <c r="IK24" t="s">
        <v>0</v>
      </c>
      <c r="IL24" t="s">
        <v>3</v>
      </c>
      <c r="IM24" s="23" t="s">
        <v>4</v>
      </c>
      <c r="IN24" s="23" t="s">
        <v>5</v>
      </c>
      <c r="IO24" s="23" t="s">
        <v>6</v>
      </c>
      <c r="IP24" s="23" t="s">
        <v>7</v>
      </c>
      <c r="IQ24" s="23" t="s">
        <v>2</v>
      </c>
      <c r="IR24" s="23" t="s">
        <v>0</v>
      </c>
      <c r="IS24" s="23" t="s">
        <v>3</v>
      </c>
      <c r="IT24" s="23" t="s">
        <v>4</v>
      </c>
      <c r="IU24" s="23" t="s">
        <v>5</v>
      </c>
      <c r="IV24" s="23" t="s">
        <v>6</v>
      </c>
      <c r="IW24" s="23" t="s">
        <v>7</v>
      </c>
      <c r="IX24" s="23" t="s">
        <v>2</v>
      </c>
      <c r="IY24" s="23" t="s">
        <v>0</v>
      </c>
      <c r="IZ24" s="23" t="s">
        <v>3</v>
      </c>
      <c r="JA24" s="23" t="s">
        <v>4</v>
      </c>
      <c r="JB24" s="23" t="s">
        <v>5</v>
      </c>
      <c r="JC24" s="23" t="s">
        <v>6</v>
      </c>
      <c r="JD24" s="23" t="s">
        <v>7</v>
      </c>
      <c r="JE24" s="23" t="s">
        <v>2</v>
      </c>
      <c r="JF24" s="26" t="s">
        <v>52</v>
      </c>
      <c r="JG24" s="23" t="s">
        <v>3</v>
      </c>
      <c r="JH24" s="23" t="s">
        <v>4</v>
      </c>
      <c r="JI24" s="23" t="s">
        <v>5</v>
      </c>
      <c r="JJ24" s="23" t="s">
        <v>6</v>
      </c>
      <c r="JK24" s="23" t="s">
        <v>7</v>
      </c>
      <c r="JL24" s="23" t="s">
        <v>2</v>
      </c>
      <c r="JM24" s="23" t="s">
        <v>0</v>
      </c>
      <c r="JN24" s="23" t="s">
        <v>3</v>
      </c>
      <c r="JO24" s="23" t="s">
        <v>4</v>
      </c>
      <c r="JP24" s="23" t="s">
        <v>5</v>
      </c>
      <c r="JQ24" t="s">
        <v>6</v>
      </c>
      <c r="JR24" t="s">
        <v>7</v>
      </c>
      <c r="JS24" t="s">
        <v>2</v>
      </c>
      <c r="JT24" t="s">
        <v>0</v>
      </c>
      <c r="JU24" t="s">
        <v>3</v>
      </c>
      <c r="JV24" t="s">
        <v>4</v>
      </c>
      <c r="JW24" t="s">
        <v>5</v>
      </c>
      <c r="JX24" t="s">
        <v>6</v>
      </c>
      <c r="JY24" t="s">
        <v>7</v>
      </c>
      <c r="JZ24" t="s">
        <v>2</v>
      </c>
      <c r="KA24" s="17" t="s">
        <v>52</v>
      </c>
      <c r="KB24" t="s">
        <v>3</v>
      </c>
      <c r="KC24" t="s">
        <v>4</v>
      </c>
      <c r="KD24" t="s">
        <v>5</v>
      </c>
      <c r="KE24" t="s">
        <v>6</v>
      </c>
      <c r="KF24" t="s">
        <v>7</v>
      </c>
      <c r="KG24" t="s">
        <v>2</v>
      </c>
      <c r="KH24" t="s">
        <v>0</v>
      </c>
      <c r="KI24" t="s">
        <v>3</v>
      </c>
      <c r="KJ24" t="s">
        <v>4</v>
      </c>
      <c r="KK24" t="s">
        <v>5</v>
      </c>
      <c r="KL24" t="s">
        <v>6</v>
      </c>
      <c r="KM24" t="s">
        <v>7</v>
      </c>
      <c r="KN24" t="s">
        <v>2</v>
      </c>
      <c r="KO24" t="s">
        <v>0</v>
      </c>
      <c r="KP24" t="s">
        <v>3</v>
      </c>
      <c r="KQ24" t="s">
        <v>4</v>
      </c>
      <c r="KR24" t="s">
        <v>5</v>
      </c>
      <c r="KS24" t="s">
        <v>6</v>
      </c>
      <c r="KT24" t="s">
        <v>7</v>
      </c>
      <c r="KU24" t="s">
        <v>2</v>
      </c>
      <c r="KV24" s="23" t="s">
        <v>0</v>
      </c>
      <c r="KW24" s="23" t="s">
        <v>3</v>
      </c>
      <c r="KX24" s="23" t="s">
        <v>4</v>
      </c>
      <c r="KY24" s="23" t="s">
        <v>5</v>
      </c>
      <c r="KZ24" s="23" t="s">
        <v>6</v>
      </c>
      <c r="LA24" s="23" t="s">
        <v>7</v>
      </c>
      <c r="LB24" s="23" t="s">
        <v>2</v>
      </c>
      <c r="LC24" s="23" t="s">
        <v>0</v>
      </c>
      <c r="LD24" s="23" t="s">
        <v>3</v>
      </c>
      <c r="LE24" s="23" t="s">
        <v>4</v>
      </c>
      <c r="LF24" s="52" t="s">
        <v>55</v>
      </c>
      <c r="LG24" s="23" t="s">
        <v>6</v>
      </c>
      <c r="LH24" s="23" t="s">
        <v>7</v>
      </c>
      <c r="LI24" s="23" t="s">
        <v>2</v>
      </c>
      <c r="LJ24" s="23" t="s">
        <v>0</v>
      </c>
      <c r="LK24" s="23" t="s">
        <v>3</v>
      </c>
      <c r="LL24" s="23" t="s">
        <v>4</v>
      </c>
      <c r="LM24" s="23" t="s">
        <v>5</v>
      </c>
      <c r="LN24" s="23" t="s">
        <v>6</v>
      </c>
      <c r="LO24" s="23" t="s">
        <v>7</v>
      </c>
      <c r="LP24" s="23" t="s">
        <v>2</v>
      </c>
      <c r="LQ24" s="23" t="s">
        <v>0</v>
      </c>
      <c r="LR24" s="23" t="s">
        <v>3</v>
      </c>
      <c r="LS24" s="23" t="s">
        <v>4</v>
      </c>
      <c r="LT24" s="23" t="s">
        <v>5</v>
      </c>
      <c r="LU24" s="23" t="s">
        <v>6</v>
      </c>
      <c r="LV24" s="23" t="s">
        <v>7</v>
      </c>
      <c r="LW24" s="23" t="s">
        <v>2</v>
      </c>
      <c r="LX24" s="23" t="s">
        <v>63</v>
      </c>
      <c r="LY24" s="23" t="s">
        <v>64</v>
      </c>
      <c r="LZ24" t="s">
        <v>4</v>
      </c>
      <c r="MA24" t="s">
        <v>5</v>
      </c>
      <c r="MB24" t="s">
        <v>6</v>
      </c>
      <c r="MC24" t="s">
        <v>7</v>
      </c>
      <c r="MD24" t="s">
        <v>2</v>
      </c>
      <c r="ME24" t="s">
        <v>0</v>
      </c>
      <c r="MF24" t="s">
        <v>3</v>
      </c>
      <c r="MG24" t="s">
        <v>4</v>
      </c>
      <c r="MH24" t="s">
        <v>5</v>
      </c>
      <c r="MI24" t="s">
        <v>6</v>
      </c>
      <c r="MJ24" t="s">
        <v>7</v>
      </c>
      <c r="MK24" t="s">
        <v>2</v>
      </c>
      <c r="ML24" t="s">
        <v>0</v>
      </c>
      <c r="MM24" t="s">
        <v>3</v>
      </c>
      <c r="MN24" t="s">
        <v>4</v>
      </c>
      <c r="MO24" t="s">
        <v>5</v>
      </c>
      <c r="MP24" t="s">
        <v>6</v>
      </c>
      <c r="MQ24" t="s">
        <v>7</v>
      </c>
      <c r="MR24" t="s">
        <v>2</v>
      </c>
      <c r="MS24" t="s">
        <v>0</v>
      </c>
      <c r="MT24" t="s">
        <v>3</v>
      </c>
      <c r="MU24" t="s">
        <v>4</v>
      </c>
      <c r="MV24" s="77" t="s">
        <v>55</v>
      </c>
      <c r="MW24" t="s">
        <v>6</v>
      </c>
      <c r="MX24" t="s">
        <v>7</v>
      </c>
      <c r="MY24" t="s">
        <v>2</v>
      </c>
      <c r="MZ24" t="s">
        <v>0</v>
      </c>
      <c r="NA24" t="s">
        <v>3</v>
      </c>
      <c r="NB24" s="70" t="s">
        <v>54</v>
      </c>
      <c r="NC24" s="73" t="s">
        <v>55</v>
      </c>
      <c r="ND24" s="71" t="s">
        <v>56</v>
      </c>
      <c r="NE24" s="72" t="s">
        <v>36</v>
      </c>
      <c r="NF24" s="70" t="s">
        <v>2</v>
      </c>
      <c r="NG24" s="70" t="s">
        <v>52</v>
      </c>
      <c r="NH24" s="18" t="s">
        <v>3</v>
      </c>
      <c r="NI24" s="18" t="s">
        <v>4</v>
      </c>
      <c r="NJ24" s="18" t="s">
        <v>5</v>
      </c>
      <c r="NK24" s="18" t="s">
        <v>6</v>
      </c>
      <c r="NL24" s="18" t="s">
        <v>7</v>
      </c>
      <c r="NM24" s="18" t="s">
        <v>2</v>
      </c>
      <c r="NN24" s="78" t="s">
        <v>52</v>
      </c>
      <c r="NO24" s="18" t="s">
        <v>3</v>
      </c>
      <c r="NP24" s="18" t="s">
        <v>4</v>
      </c>
      <c r="NQ24" s="18" t="s">
        <v>5</v>
      </c>
      <c r="NR24" s="18" t="s">
        <v>6</v>
      </c>
      <c r="NS24" s="18" t="s">
        <v>7</v>
      </c>
      <c r="NT24" s="18" t="s">
        <v>2</v>
      </c>
      <c r="NU24" s="18" t="s">
        <v>0</v>
      </c>
      <c r="NV24" s="18" t="s">
        <v>3</v>
      </c>
      <c r="NW24" s="18" t="s">
        <v>4</v>
      </c>
      <c r="NX24" s="18" t="s">
        <v>5</v>
      </c>
      <c r="NY24" s="18" t="s">
        <v>6</v>
      </c>
      <c r="NZ24" s="18" t="s">
        <v>7</v>
      </c>
      <c r="OA24" s="18" t="s">
        <v>2</v>
      </c>
      <c r="OB24" s="18" t="s">
        <v>0</v>
      </c>
      <c r="OC24" s="18" t="s">
        <v>3</v>
      </c>
      <c r="OD24" s="18" t="s">
        <v>4</v>
      </c>
      <c r="OE24" s="18" t="s">
        <v>5</v>
      </c>
      <c r="OF24" s="18" t="s">
        <v>6</v>
      </c>
      <c r="OG24" s="18" t="s">
        <v>7</v>
      </c>
      <c r="OH24" s="18" t="s">
        <v>2</v>
      </c>
      <c r="OI24" s="18" t="s">
        <v>0</v>
      </c>
      <c r="OJ24" s="23" t="s">
        <v>3</v>
      </c>
      <c r="OK24" s="23" t="s">
        <v>4</v>
      </c>
      <c r="OL24" s="23" t="s">
        <v>5</v>
      </c>
      <c r="OM24" s="23" t="s">
        <v>6</v>
      </c>
      <c r="ON24" s="23" t="s">
        <v>7</v>
      </c>
      <c r="OO24" s="23" t="s">
        <v>2</v>
      </c>
      <c r="OP24" s="23" t="s">
        <v>0</v>
      </c>
      <c r="OQ24" s="23" t="s">
        <v>3</v>
      </c>
      <c r="OR24" s="23" t="s">
        <v>4</v>
      </c>
      <c r="OS24" s="23" t="s">
        <v>5</v>
      </c>
      <c r="OT24" s="23" t="s">
        <v>6</v>
      </c>
      <c r="OU24" s="23" t="s">
        <v>7</v>
      </c>
      <c r="OV24" s="23" t="s">
        <v>2</v>
      </c>
      <c r="OW24" s="23" t="s">
        <v>0</v>
      </c>
      <c r="OX24" s="23" t="s">
        <v>3</v>
      </c>
      <c r="OY24" s="23" t="s">
        <v>4</v>
      </c>
      <c r="OZ24" s="23" t="s">
        <v>5</v>
      </c>
      <c r="PA24" s="23" t="s">
        <v>6</v>
      </c>
      <c r="PB24" s="23" t="s">
        <v>7</v>
      </c>
      <c r="PC24" s="23" t="s">
        <v>2</v>
      </c>
      <c r="PD24" s="52" t="s">
        <v>52</v>
      </c>
      <c r="PE24" s="23" t="s">
        <v>3</v>
      </c>
      <c r="PF24" s="23" t="s">
        <v>4</v>
      </c>
      <c r="PG24" s="23" t="s">
        <v>5</v>
      </c>
      <c r="PH24" s="23" t="s">
        <v>6</v>
      </c>
      <c r="PI24" s="23" t="s">
        <v>7</v>
      </c>
      <c r="PJ24" s="23" t="s">
        <v>2</v>
      </c>
      <c r="PK24" s="23" t="s">
        <v>0</v>
      </c>
      <c r="PL24" s="23" t="s">
        <v>64</v>
      </c>
      <c r="PM24" s="18" t="s">
        <v>4</v>
      </c>
      <c r="PN24" s="18" t="s">
        <v>5</v>
      </c>
      <c r="PO24" s="18" t="s">
        <v>6</v>
      </c>
      <c r="PP24" s="18" t="s">
        <v>7</v>
      </c>
      <c r="PQ24" s="18" t="s">
        <v>2</v>
      </c>
      <c r="PR24" s="18" t="s">
        <v>0</v>
      </c>
      <c r="PS24" s="18" t="s">
        <v>3</v>
      </c>
      <c r="PT24" s="18" t="s">
        <v>4</v>
      </c>
      <c r="PU24" s="18" t="s">
        <v>5</v>
      </c>
      <c r="PV24" s="18" t="s">
        <v>6</v>
      </c>
      <c r="PW24" s="27" t="s">
        <v>36</v>
      </c>
      <c r="PX24" s="18" t="s">
        <v>2</v>
      </c>
      <c r="PY24" s="18" t="s">
        <v>0</v>
      </c>
      <c r="PZ24" s="18" t="s">
        <v>3</v>
      </c>
      <c r="QA24" s="18" t="s">
        <v>4</v>
      </c>
      <c r="QB24" s="18" t="s">
        <v>5</v>
      </c>
      <c r="QC24" s="18" t="s">
        <v>6</v>
      </c>
      <c r="QD24" s="18" t="s">
        <v>7</v>
      </c>
      <c r="QE24" s="18" t="s">
        <v>2</v>
      </c>
      <c r="QF24" s="18" t="s">
        <v>0</v>
      </c>
      <c r="QG24" s="18" t="s">
        <v>3</v>
      </c>
      <c r="QH24" s="18" t="s">
        <v>4</v>
      </c>
      <c r="QI24" s="18" t="s">
        <v>5</v>
      </c>
      <c r="QJ24" s="18" t="s">
        <v>6</v>
      </c>
      <c r="QK24" s="18" t="s">
        <v>7</v>
      </c>
      <c r="QL24" s="18" t="s">
        <v>2</v>
      </c>
      <c r="QM24" s="18" t="s">
        <v>0</v>
      </c>
      <c r="QN24" s="18" t="s">
        <v>3</v>
      </c>
      <c r="QO24" s="18" t="s">
        <v>59</v>
      </c>
      <c r="QP24" s="18" t="s">
        <v>58</v>
      </c>
      <c r="QQ24" s="18" t="s">
        <v>60</v>
      </c>
    </row>
    <row r="25" spans="1:459">
      <c r="A25" s="22">
        <v>2028</v>
      </c>
      <c r="B25" s="19">
        <v>21</v>
      </c>
      <c r="C25" s="75">
        <v>1</v>
      </c>
      <c r="D25" s="75">
        <v>2</v>
      </c>
      <c r="E25" s="75">
        <v>3</v>
      </c>
      <c r="F25" s="18">
        <v>4</v>
      </c>
      <c r="G25" s="18">
        <v>5</v>
      </c>
      <c r="H25" s="18">
        <v>6</v>
      </c>
      <c r="I25" s="18">
        <v>7</v>
      </c>
      <c r="J25" s="18">
        <v>8</v>
      </c>
      <c r="K25" s="18">
        <v>9</v>
      </c>
      <c r="L25" s="18">
        <v>10</v>
      </c>
      <c r="M25" s="18">
        <v>11</v>
      </c>
      <c r="N25" s="18">
        <v>12</v>
      </c>
      <c r="O25" s="18">
        <v>13</v>
      </c>
      <c r="P25" s="18">
        <v>14</v>
      </c>
      <c r="Q25" s="18">
        <v>15</v>
      </c>
      <c r="R25" s="18">
        <v>16</v>
      </c>
      <c r="S25" s="18">
        <v>17</v>
      </c>
      <c r="T25" s="18">
        <v>18</v>
      </c>
      <c r="U25" s="18">
        <v>19</v>
      </c>
      <c r="V25" s="18">
        <v>20</v>
      </c>
      <c r="W25" s="18">
        <v>21</v>
      </c>
      <c r="X25" s="18">
        <v>22</v>
      </c>
      <c r="Y25" s="27">
        <v>23</v>
      </c>
      <c r="Z25" s="18">
        <v>24</v>
      </c>
      <c r="AA25" s="18">
        <v>25</v>
      </c>
      <c r="AB25" s="18">
        <v>26</v>
      </c>
      <c r="AC25" s="18">
        <v>27</v>
      </c>
      <c r="AD25" s="18">
        <v>28</v>
      </c>
      <c r="AE25" s="18">
        <v>29</v>
      </c>
      <c r="AF25" s="18">
        <v>30</v>
      </c>
      <c r="AG25" s="18">
        <v>31</v>
      </c>
      <c r="AH25" s="23">
        <v>1</v>
      </c>
      <c r="AI25" s="23">
        <v>2</v>
      </c>
      <c r="AJ25" s="23">
        <v>3</v>
      </c>
      <c r="AK25" s="23">
        <v>4</v>
      </c>
      <c r="AL25" s="23">
        <v>5</v>
      </c>
      <c r="AM25" s="23">
        <v>6</v>
      </c>
      <c r="AN25" s="23">
        <v>7</v>
      </c>
      <c r="AO25" s="23">
        <v>8</v>
      </c>
      <c r="AP25" s="23">
        <v>9</v>
      </c>
      <c r="AQ25" s="23">
        <v>10</v>
      </c>
      <c r="AR25" s="23">
        <v>11</v>
      </c>
      <c r="AS25" s="23">
        <v>12</v>
      </c>
      <c r="AT25" s="23">
        <v>13</v>
      </c>
      <c r="AU25" s="23">
        <v>14</v>
      </c>
      <c r="AV25" s="23">
        <v>15</v>
      </c>
      <c r="AW25" s="23">
        <v>16</v>
      </c>
      <c r="AX25" s="23">
        <v>17</v>
      </c>
      <c r="AY25" s="23">
        <v>18</v>
      </c>
      <c r="AZ25" s="23">
        <v>19</v>
      </c>
      <c r="BA25" s="23">
        <v>20</v>
      </c>
      <c r="BB25" s="23">
        <v>21</v>
      </c>
      <c r="BC25" s="23">
        <v>22</v>
      </c>
      <c r="BD25" s="23">
        <v>23</v>
      </c>
      <c r="BE25" s="23">
        <v>24</v>
      </c>
      <c r="BF25" s="23">
        <v>25</v>
      </c>
      <c r="BG25" s="23">
        <v>26</v>
      </c>
      <c r="BH25" s="23">
        <v>27</v>
      </c>
      <c r="BI25" s="23">
        <v>28</v>
      </c>
      <c r="BJ25" s="23">
        <v>29</v>
      </c>
      <c r="BK25" s="18">
        <v>1</v>
      </c>
      <c r="BL25" s="18">
        <v>2</v>
      </c>
      <c r="BM25" s="18">
        <v>3</v>
      </c>
      <c r="BN25" s="18">
        <v>4</v>
      </c>
      <c r="BO25" s="18">
        <v>5</v>
      </c>
      <c r="BP25" s="18">
        <v>6</v>
      </c>
      <c r="BQ25" s="18">
        <v>7</v>
      </c>
      <c r="BR25" s="18">
        <v>8</v>
      </c>
      <c r="BS25" s="18">
        <v>9</v>
      </c>
      <c r="BT25" s="18">
        <v>10</v>
      </c>
      <c r="BU25" s="18">
        <v>11</v>
      </c>
      <c r="BV25" s="18">
        <v>12</v>
      </c>
      <c r="BW25" s="18">
        <v>13</v>
      </c>
      <c r="BX25" s="18">
        <v>14</v>
      </c>
      <c r="BY25" s="18">
        <v>15</v>
      </c>
      <c r="BZ25" s="18">
        <v>16</v>
      </c>
      <c r="CA25" s="18">
        <v>17</v>
      </c>
      <c r="CB25" s="18">
        <v>18</v>
      </c>
      <c r="CC25" s="18">
        <v>19</v>
      </c>
      <c r="CD25" s="18">
        <v>20</v>
      </c>
      <c r="CE25" s="18">
        <v>21</v>
      </c>
      <c r="CF25" s="18">
        <v>22</v>
      </c>
      <c r="CG25" s="18">
        <v>23</v>
      </c>
      <c r="CH25" s="18">
        <v>24</v>
      </c>
      <c r="CI25" s="18">
        <v>25</v>
      </c>
      <c r="CJ25" s="18">
        <v>26</v>
      </c>
      <c r="CK25" s="18">
        <v>27</v>
      </c>
      <c r="CL25" s="18">
        <v>28</v>
      </c>
      <c r="CM25" s="18">
        <v>29</v>
      </c>
      <c r="CN25" s="18">
        <v>30</v>
      </c>
      <c r="CO25" s="18">
        <v>31</v>
      </c>
      <c r="CP25" s="23">
        <v>1</v>
      </c>
      <c r="CQ25" s="23">
        <v>2</v>
      </c>
      <c r="CR25" s="23">
        <v>3</v>
      </c>
      <c r="CS25" s="23">
        <v>4</v>
      </c>
      <c r="CT25" s="23">
        <v>5</v>
      </c>
      <c r="CU25" s="23">
        <v>6</v>
      </c>
      <c r="CV25" s="23">
        <v>7</v>
      </c>
      <c r="CW25" s="23">
        <v>8</v>
      </c>
      <c r="CX25" s="23">
        <v>9</v>
      </c>
      <c r="CY25" s="23">
        <v>10</v>
      </c>
      <c r="CZ25" s="23">
        <v>11</v>
      </c>
      <c r="DA25" s="23">
        <v>12</v>
      </c>
      <c r="DB25" s="23">
        <v>13</v>
      </c>
      <c r="DC25" s="23">
        <v>14</v>
      </c>
      <c r="DD25" s="23">
        <v>15</v>
      </c>
      <c r="DE25" s="23">
        <v>16</v>
      </c>
      <c r="DF25" s="23">
        <v>17</v>
      </c>
      <c r="DG25" s="23">
        <v>18</v>
      </c>
      <c r="DH25" s="23">
        <v>19</v>
      </c>
      <c r="DI25" s="23">
        <v>20</v>
      </c>
      <c r="DJ25" s="23">
        <v>21</v>
      </c>
      <c r="DK25" s="23">
        <v>22</v>
      </c>
      <c r="DL25" s="23">
        <v>23</v>
      </c>
      <c r="DM25" s="23">
        <v>24</v>
      </c>
      <c r="DN25" s="23">
        <v>25</v>
      </c>
      <c r="DO25" s="23">
        <v>26</v>
      </c>
      <c r="DP25" s="23">
        <v>27</v>
      </c>
      <c r="DQ25" s="23">
        <v>28</v>
      </c>
      <c r="DR25" s="23">
        <v>29</v>
      </c>
      <c r="DS25" s="23">
        <v>30</v>
      </c>
      <c r="DT25">
        <v>1</v>
      </c>
      <c r="DU25">
        <v>2</v>
      </c>
      <c r="DV25">
        <v>3</v>
      </c>
      <c r="DW25">
        <v>4</v>
      </c>
      <c r="DX25">
        <v>5</v>
      </c>
      <c r="DY25">
        <v>6</v>
      </c>
      <c r="DZ25">
        <v>7</v>
      </c>
      <c r="EA25">
        <v>8</v>
      </c>
      <c r="EB25">
        <v>9</v>
      </c>
      <c r="EC25">
        <v>10</v>
      </c>
      <c r="ED25">
        <v>11</v>
      </c>
      <c r="EE25">
        <v>12</v>
      </c>
      <c r="EF25">
        <v>13</v>
      </c>
      <c r="EG25">
        <v>14</v>
      </c>
      <c r="EH25">
        <v>15</v>
      </c>
      <c r="EI25">
        <v>16</v>
      </c>
      <c r="EJ25">
        <v>17</v>
      </c>
      <c r="EK25">
        <v>18</v>
      </c>
      <c r="EL25">
        <v>19</v>
      </c>
      <c r="EM25">
        <v>20</v>
      </c>
      <c r="EN25">
        <v>21</v>
      </c>
      <c r="EO25">
        <v>22</v>
      </c>
      <c r="EP25">
        <v>23</v>
      </c>
      <c r="EQ25">
        <v>24</v>
      </c>
      <c r="ER25">
        <v>25</v>
      </c>
      <c r="ES25">
        <v>26</v>
      </c>
      <c r="ET25">
        <v>27</v>
      </c>
      <c r="EU25">
        <v>28</v>
      </c>
      <c r="EV25">
        <v>29</v>
      </c>
      <c r="EW25">
        <v>30</v>
      </c>
      <c r="EX25">
        <v>31</v>
      </c>
      <c r="EY25" s="23">
        <v>1</v>
      </c>
      <c r="EZ25" s="23">
        <v>2</v>
      </c>
      <c r="FA25" s="23">
        <v>3</v>
      </c>
      <c r="FB25" s="23">
        <v>4</v>
      </c>
      <c r="FC25" s="23">
        <v>5</v>
      </c>
      <c r="FD25" s="23">
        <v>6</v>
      </c>
      <c r="FE25" s="23">
        <v>7</v>
      </c>
      <c r="FF25" s="23">
        <v>8</v>
      </c>
      <c r="FG25" s="23">
        <v>9</v>
      </c>
      <c r="FH25" s="23">
        <v>10</v>
      </c>
      <c r="FI25" s="23">
        <v>11</v>
      </c>
      <c r="FJ25" s="23">
        <v>12</v>
      </c>
      <c r="FK25" s="23">
        <v>13</v>
      </c>
      <c r="FL25" s="23">
        <v>14</v>
      </c>
      <c r="FM25" s="23">
        <v>15</v>
      </c>
      <c r="FN25" s="23">
        <v>16</v>
      </c>
      <c r="FO25" s="23">
        <v>17</v>
      </c>
      <c r="FP25" s="23">
        <v>18</v>
      </c>
      <c r="FQ25" s="23">
        <v>19</v>
      </c>
      <c r="FR25" s="23">
        <v>20</v>
      </c>
      <c r="FS25" s="23">
        <v>21</v>
      </c>
      <c r="FT25" s="23">
        <v>22</v>
      </c>
      <c r="FU25" s="23">
        <v>23</v>
      </c>
      <c r="FV25" s="23">
        <v>24</v>
      </c>
      <c r="FW25" s="23">
        <v>25</v>
      </c>
      <c r="FX25" s="23">
        <v>26</v>
      </c>
      <c r="FY25" s="23">
        <v>27</v>
      </c>
      <c r="FZ25" s="23">
        <v>28</v>
      </c>
      <c r="GA25" s="23">
        <v>29</v>
      </c>
      <c r="GB25" s="23">
        <v>30</v>
      </c>
      <c r="GC25" s="18">
        <v>1</v>
      </c>
      <c r="GD25" s="18">
        <v>2</v>
      </c>
      <c r="GE25" s="18">
        <v>3</v>
      </c>
      <c r="GF25" s="18">
        <v>4</v>
      </c>
      <c r="GG25" s="18">
        <v>5</v>
      </c>
      <c r="GH25" s="18">
        <v>6</v>
      </c>
      <c r="GI25" s="18">
        <v>7</v>
      </c>
      <c r="GJ25" s="18">
        <v>8</v>
      </c>
      <c r="GK25" s="18">
        <v>9</v>
      </c>
      <c r="GL25" s="18">
        <v>10</v>
      </c>
      <c r="GM25" s="18">
        <v>11</v>
      </c>
      <c r="GN25" s="18">
        <v>12</v>
      </c>
      <c r="GO25" s="18">
        <v>13</v>
      </c>
      <c r="GP25" s="18">
        <v>14</v>
      </c>
      <c r="GQ25" s="18">
        <v>15</v>
      </c>
      <c r="GR25" s="18">
        <v>16</v>
      </c>
      <c r="GS25" s="18">
        <v>17</v>
      </c>
      <c r="GT25" s="18">
        <v>18</v>
      </c>
      <c r="GU25" s="18">
        <v>19</v>
      </c>
      <c r="GV25" s="18">
        <v>20</v>
      </c>
      <c r="GW25" s="18">
        <v>21</v>
      </c>
      <c r="GX25" s="18">
        <v>22</v>
      </c>
      <c r="GY25" s="18">
        <v>23</v>
      </c>
      <c r="GZ25" s="18">
        <v>24</v>
      </c>
      <c r="HA25" s="18">
        <v>25</v>
      </c>
      <c r="HB25" s="18">
        <v>26</v>
      </c>
      <c r="HC25" s="18">
        <v>27</v>
      </c>
      <c r="HD25" s="18">
        <v>28</v>
      </c>
      <c r="HE25" s="18">
        <v>29</v>
      </c>
      <c r="HF25" s="18">
        <v>30</v>
      </c>
      <c r="HG25" s="18">
        <v>31</v>
      </c>
      <c r="HH25" s="23">
        <v>1</v>
      </c>
      <c r="HI25" s="23">
        <v>2</v>
      </c>
      <c r="HJ25" s="23">
        <v>3</v>
      </c>
      <c r="HK25" s="23">
        <v>4</v>
      </c>
      <c r="HL25" s="23">
        <v>5</v>
      </c>
      <c r="HM25" s="23">
        <v>6</v>
      </c>
      <c r="HN25" s="23">
        <v>7</v>
      </c>
      <c r="HO25" s="23">
        <v>8</v>
      </c>
      <c r="HP25" s="23">
        <v>9</v>
      </c>
      <c r="HQ25" s="23">
        <v>10</v>
      </c>
      <c r="HR25" s="23">
        <v>11</v>
      </c>
      <c r="HS25" s="23">
        <v>12</v>
      </c>
      <c r="HT25" s="70">
        <v>13</v>
      </c>
      <c r="HU25" s="70">
        <v>14</v>
      </c>
      <c r="HV25" s="70">
        <v>15</v>
      </c>
      <c r="HW25" s="23">
        <v>16</v>
      </c>
      <c r="HX25" s="23">
        <v>17</v>
      </c>
      <c r="HY25" s="23">
        <v>18</v>
      </c>
      <c r="HZ25" s="23">
        <v>19</v>
      </c>
      <c r="IA25" s="23">
        <v>20</v>
      </c>
      <c r="IB25" s="23">
        <v>21</v>
      </c>
      <c r="IC25" s="23">
        <v>22</v>
      </c>
      <c r="ID25" s="23">
        <v>23</v>
      </c>
      <c r="IE25" s="23">
        <v>24</v>
      </c>
      <c r="IF25" s="23">
        <v>25</v>
      </c>
      <c r="IG25" s="23">
        <v>26</v>
      </c>
      <c r="IH25" s="23">
        <v>27</v>
      </c>
      <c r="II25" s="23">
        <v>28</v>
      </c>
      <c r="IJ25" s="23">
        <v>29</v>
      </c>
      <c r="IK25" s="23">
        <v>30</v>
      </c>
      <c r="IL25" s="23">
        <v>31</v>
      </c>
      <c r="IM25">
        <v>1</v>
      </c>
      <c r="IN25">
        <v>2</v>
      </c>
      <c r="IO25">
        <v>3</v>
      </c>
      <c r="IP25">
        <v>4</v>
      </c>
      <c r="IQ25">
        <v>5</v>
      </c>
      <c r="IR25">
        <v>6</v>
      </c>
      <c r="IS25">
        <v>7</v>
      </c>
      <c r="IT25">
        <v>8</v>
      </c>
      <c r="IU25">
        <v>9</v>
      </c>
      <c r="IV25">
        <v>10</v>
      </c>
      <c r="IW25">
        <v>11</v>
      </c>
      <c r="IX25">
        <v>12</v>
      </c>
      <c r="IY25">
        <v>13</v>
      </c>
      <c r="IZ25">
        <v>14</v>
      </c>
      <c r="JA25">
        <v>15</v>
      </c>
      <c r="JB25">
        <v>16</v>
      </c>
      <c r="JC25">
        <v>17</v>
      </c>
      <c r="JD25">
        <v>18</v>
      </c>
      <c r="JE25">
        <v>19</v>
      </c>
      <c r="JF25">
        <v>20</v>
      </c>
      <c r="JG25">
        <v>21</v>
      </c>
      <c r="JH25">
        <v>22</v>
      </c>
      <c r="JI25">
        <v>23</v>
      </c>
      <c r="JJ25">
        <v>24</v>
      </c>
      <c r="JK25">
        <v>25</v>
      </c>
      <c r="JL25">
        <v>26</v>
      </c>
      <c r="JM25">
        <v>27</v>
      </c>
      <c r="JN25">
        <v>28</v>
      </c>
      <c r="JO25">
        <v>29</v>
      </c>
      <c r="JP25">
        <v>30</v>
      </c>
      <c r="JQ25" s="23">
        <v>1</v>
      </c>
      <c r="JR25" s="23">
        <v>2</v>
      </c>
      <c r="JS25" s="23">
        <v>3</v>
      </c>
      <c r="JT25" s="23">
        <v>4</v>
      </c>
      <c r="JU25" s="23">
        <v>5</v>
      </c>
      <c r="JV25" s="23">
        <v>6</v>
      </c>
      <c r="JW25" s="23">
        <v>7</v>
      </c>
      <c r="JX25" s="23">
        <v>8</v>
      </c>
      <c r="JY25" s="23">
        <v>9</v>
      </c>
      <c r="JZ25" s="23">
        <v>10</v>
      </c>
      <c r="KA25" s="23">
        <v>11</v>
      </c>
      <c r="KB25" s="23">
        <v>12</v>
      </c>
      <c r="KC25" s="23">
        <v>13</v>
      </c>
      <c r="KD25" s="23">
        <v>14</v>
      </c>
      <c r="KE25" s="23">
        <v>15</v>
      </c>
      <c r="KF25" s="23">
        <v>16</v>
      </c>
      <c r="KG25" s="23">
        <v>17</v>
      </c>
      <c r="KH25" s="23">
        <v>18</v>
      </c>
      <c r="KI25" s="23">
        <v>19</v>
      </c>
      <c r="KJ25" s="23">
        <v>20</v>
      </c>
      <c r="KK25" s="23">
        <v>21</v>
      </c>
      <c r="KL25" s="23">
        <v>22</v>
      </c>
      <c r="KM25" s="26">
        <v>23</v>
      </c>
      <c r="KN25" s="23">
        <v>24</v>
      </c>
      <c r="KO25" s="23">
        <v>25</v>
      </c>
      <c r="KP25" s="23">
        <v>26</v>
      </c>
      <c r="KQ25" s="23">
        <v>27</v>
      </c>
      <c r="KR25" s="23">
        <v>28</v>
      </c>
      <c r="KS25" s="23">
        <v>29</v>
      </c>
      <c r="KT25" s="90">
        <v>30</v>
      </c>
      <c r="KU25" s="91">
        <v>31</v>
      </c>
      <c r="KV25" s="18">
        <v>1</v>
      </c>
      <c r="KW25" s="18">
        <v>2</v>
      </c>
      <c r="KX25" s="18">
        <v>3</v>
      </c>
      <c r="KY25" s="18">
        <v>4</v>
      </c>
      <c r="KZ25" s="18">
        <v>5</v>
      </c>
      <c r="LA25" s="18">
        <v>6</v>
      </c>
      <c r="LB25" s="18">
        <v>7</v>
      </c>
      <c r="LC25" s="18">
        <v>8</v>
      </c>
      <c r="LD25" s="18">
        <v>9</v>
      </c>
      <c r="LE25" s="18">
        <v>10</v>
      </c>
      <c r="LF25" s="18">
        <v>11</v>
      </c>
      <c r="LG25" s="18">
        <v>12</v>
      </c>
      <c r="LH25" s="18">
        <v>13</v>
      </c>
      <c r="LI25" s="18">
        <v>14</v>
      </c>
      <c r="LJ25" s="18">
        <v>15</v>
      </c>
      <c r="LK25" s="18">
        <v>16</v>
      </c>
      <c r="LL25" s="18">
        <v>17</v>
      </c>
      <c r="LM25" s="18">
        <v>18</v>
      </c>
      <c r="LN25" s="18">
        <v>19</v>
      </c>
      <c r="LO25" s="18">
        <v>20</v>
      </c>
      <c r="LP25" s="18">
        <v>21</v>
      </c>
      <c r="LQ25" s="18">
        <v>22</v>
      </c>
      <c r="LR25" s="27">
        <v>23</v>
      </c>
      <c r="LS25" s="18">
        <v>24</v>
      </c>
      <c r="LT25" s="18">
        <v>25</v>
      </c>
      <c r="LU25" s="18">
        <v>26</v>
      </c>
      <c r="LV25" s="18">
        <v>27</v>
      </c>
      <c r="LW25" s="18">
        <v>28</v>
      </c>
      <c r="LX25" s="18">
        <v>29</v>
      </c>
      <c r="LY25" s="18">
        <v>30</v>
      </c>
      <c r="LZ25" s="23">
        <v>1</v>
      </c>
      <c r="MA25" s="23">
        <v>2</v>
      </c>
      <c r="MB25" s="23">
        <v>3</v>
      </c>
      <c r="MC25" s="23">
        <v>4</v>
      </c>
      <c r="MD25" s="23">
        <v>5</v>
      </c>
      <c r="ME25" s="23">
        <v>6</v>
      </c>
      <c r="MF25" s="23">
        <v>7</v>
      </c>
      <c r="MG25" s="23">
        <v>8</v>
      </c>
      <c r="MH25" s="23">
        <v>9</v>
      </c>
      <c r="MI25" s="23">
        <v>10</v>
      </c>
      <c r="MJ25" s="23">
        <v>11</v>
      </c>
      <c r="MK25" s="23">
        <v>12</v>
      </c>
      <c r="ML25" s="23">
        <v>13</v>
      </c>
      <c r="MM25" s="23">
        <v>14</v>
      </c>
      <c r="MN25" s="23">
        <v>15</v>
      </c>
      <c r="MO25" s="23">
        <v>16</v>
      </c>
      <c r="MP25" s="23">
        <v>17</v>
      </c>
      <c r="MQ25" s="23">
        <v>18</v>
      </c>
      <c r="MR25" s="23">
        <v>19</v>
      </c>
      <c r="MS25" s="23">
        <v>20</v>
      </c>
      <c r="MT25" s="23">
        <v>21</v>
      </c>
      <c r="MU25" s="23">
        <v>22</v>
      </c>
      <c r="MV25" s="23">
        <v>23</v>
      </c>
      <c r="MW25" s="23">
        <v>24</v>
      </c>
      <c r="MX25" s="23">
        <v>25</v>
      </c>
      <c r="MY25" s="23">
        <v>26</v>
      </c>
      <c r="MZ25" s="23">
        <v>27</v>
      </c>
      <c r="NA25" s="23">
        <v>28</v>
      </c>
      <c r="NB25" s="70">
        <v>29</v>
      </c>
      <c r="NC25" s="70">
        <v>30</v>
      </c>
      <c r="ND25" s="70">
        <v>31</v>
      </c>
      <c r="NE25" s="70">
        <v>1</v>
      </c>
      <c r="NF25" s="70">
        <v>2</v>
      </c>
      <c r="NG25" s="70">
        <v>3</v>
      </c>
      <c r="NH25" s="23">
        <v>4</v>
      </c>
      <c r="NI25" s="23">
        <v>5</v>
      </c>
      <c r="NJ25" s="23">
        <v>6</v>
      </c>
      <c r="NK25" s="23">
        <v>7</v>
      </c>
      <c r="NL25" s="23">
        <v>8</v>
      </c>
      <c r="NM25" s="23">
        <v>9</v>
      </c>
      <c r="NN25" s="23">
        <v>10</v>
      </c>
      <c r="NO25" s="23">
        <v>11</v>
      </c>
      <c r="NP25" s="23">
        <v>12</v>
      </c>
      <c r="NQ25" s="23">
        <v>13</v>
      </c>
      <c r="NR25" s="23">
        <v>14</v>
      </c>
      <c r="NS25" s="23">
        <v>15</v>
      </c>
      <c r="NT25" s="23">
        <v>16</v>
      </c>
      <c r="NU25" s="23">
        <v>17</v>
      </c>
      <c r="NV25" s="23">
        <v>18</v>
      </c>
      <c r="NW25" s="23">
        <v>19</v>
      </c>
      <c r="NX25" s="23">
        <v>20</v>
      </c>
      <c r="NY25" s="23">
        <v>21</v>
      </c>
      <c r="NZ25" s="23">
        <v>22</v>
      </c>
      <c r="OA25" s="23">
        <v>23</v>
      </c>
      <c r="OB25" s="23">
        <v>24</v>
      </c>
      <c r="OC25" s="23">
        <v>25</v>
      </c>
      <c r="OD25" s="23">
        <v>26</v>
      </c>
      <c r="OE25" s="23">
        <v>27</v>
      </c>
      <c r="OF25" s="23">
        <v>28</v>
      </c>
      <c r="OG25" s="23">
        <v>29</v>
      </c>
      <c r="OH25" s="23">
        <v>30</v>
      </c>
      <c r="OI25" s="23">
        <v>31</v>
      </c>
      <c r="OJ25">
        <v>1</v>
      </c>
      <c r="OK25">
        <v>2</v>
      </c>
      <c r="OL25">
        <v>3</v>
      </c>
      <c r="OM25">
        <v>4</v>
      </c>
      <c r="ON25">
        <v>5</v>
      </c>
      <c r="OO25">
        <v>6</v>
      </c>
      <c r="OP25">
        <v>7</v>
      </c>
      <c r="OQ25">
        <v>8</v>
      </c>
      <c r="OR25">
        <v>9</v>
      </c>
      <c r="OS25">
        <v>10</v>
      </c>
      <c r="OT25">
        <v>11</v>
      </c>
      <c r="OU25">
        <v>12</v>
      </c>
      <c r="OV25">
        <v>13</v>
      </c>
      <c r="OW25">
        <v>14</v>
      </c>
      <c r="OX25">
        <v>15</v>
      </c>
      <c r="OY25">
        <v>16</v>
      </c>
      <c r="OZ25">
        <v>17</v>
      </c>
      <c r="PA25">
        <v>18</v>
      </c>
      <c r="PB25">
        <v>19</v>
      </c>
      <c r="PC25">
        <v>20</v>
      </c>
      <c r="PD25">
        <v>21</v>
      </c>
      <c r="PE25">
        <v>22</v>
      </c>
      <c r="PF25">
        <v>23</v>
      </c>
      <c r="PG25">
        <v>24</v>
      </c>
      <c r="PH25">
        <v>25</v>
      </c>
      <c r="PI25">
        <v>26</v>
      </c>
      <c r="PJ25">
        <v>27</v>
      </c>
      <c r="PK25">
        <v>28</v>
      </c>
      <c r="PL25" s="18"/>
      <c r="PM25" s="23">
        <v>1</v>
      </c>
      <c r="PN25" s="23">
        <v>2</v>
      </c>
      <c r="PO25" s="23">
        <v>3</v>
      </c>
      <c r="PP25" s="23">
        <v>4</v>
      </c>
      <c r="PQ25" s="23">
        <v>5</v>
      </c>
      <c r="PR25" s="23">
        <v>6</v>
      </c>
      <c r="PS25" s="23">
        <v>7</v>
      </c>
      <c r="PT25" s="23">
        <v>8</v>
      </c>
      <c r="PU25" s="23">
        <v>9</v>
      </c>
      <c r="PV25" s="23">
        <v>10</v>
      </c>
      <c r="PW25" s="23">
        <v>11</v>
      </c>
      <c r="PX25" s="23">
        <v>12</v>
      </c>
      <c r="PY25" s="23">
        <v>13</v>
      </c>
      <c r="PZ25" s="23">
        <v>14</v>
      </c>
      <c r="QA25" s="23">
        <v>15</v>
      </c>
      <c r="QB25" s="23">
        <v>16</v>
      </c>
      <c r="QC25" s="23">
        <v>17</v>
      </c>
      <c r="QD25" s="23">
        <v>18</v>
      </c>
      <c r="QE25" s="23">
        <v>19</v>
      </c>
      <c r="QF25" s="23">
        <v>20</v>
      </c>
      <c r="QG25" s="23">
        <v>21</v>
      </c>
      <c r="QH25" s="23">
        <v>22</v>
      </c>
      <c r="QI25" s="23">
        <v>23</v>
      </c>
      <c r="QJ25" s="23">
        <v>24</v>
      </c>
      <c r="QK25" s="23">
        <v>25</v>
      </c>
      <c r="QL25" s="23">
        <v>26</v>
      </c>
      <c r="QM25" s="23">
        <v>27</v>
      </c>
      <c r="QN25" s="23">
        <v>28</v>
      </c>
      <c r="QO25" s="23">
        <v>29</v>
      </c>
      <c r="QP25" s="23">
        <v>30</v>
      </c>
      <c r="QQ25" s="23">
        <v>31</v>
      </c>
    </row>
    <row r="26" spans="1:459">
      <c r="A26" s="22"/>
      <c r="B26" s="19">
        <v>22</v>
      </c>
      <c r="C26" s="76" t="s">
        <v>36</v>
      </c>
      <c r="D26" s="75" t="s">
        <v>2</v>
      </c>
      <c r="E26" s="75" t="s">
        <v>52</v>
      </c>
      <c r="F26" s="18" t="s">
        <v>3</v>
      </c>
      <c r="G26" s="18" t="s">
        <v>4</v>
      </c>
      <c r="H26" s="18" t="s">
        <v>5</v>
      </c>
      <c r="I26" s="18" t="s">
        <v>6</v>
      </c>
      <c r="J26" s="18" t="s">
        <v>7</v>
      </c>
      <c r="K26" s="18" t="s">
        <v>2</v>
      </c>
      <c r="L26" s="78" t="s">
        <v>52</v>
      </c>
      <c r="M26" s="18" t="s">
        <v>3</v>
      </c>
      <c r="N26" s="18" t="s">
        <v>4</v>
      </c>
      <c r="O26" s="18" t="s">
        <v>5</v>
      </c>
      <c r="P26" s="18" t="s">
        <v>6</v>
      </c>
      <c r="Q26" s="18" t="s">
        <v>7</v>
      </c>
      <c r="R26" s="18" t="s">
        <v>2</v>
      </c>
      <c r="S26" s="18" t="s">
        <v>0</v>
      </c>
      <c r="T26" s="18" t="s">
        <v>3</v>
      </c>
      <c r="U26" s="18" t="s">
        <v>4</v>
      </c>
      <c r="V26" s="18" t="s">
        <v>5</v>
      </c>
      <c r="W26" s="18" t="s">
        <v>6</v>
      </c>
      <c r="X26" s="18" t="s">
        <v>7</v>
      </c>
      <c r="Y26" s="18" t="s">
        <v>2</v>
      </c>
      <c r="Z26" s="18" t="s">
        <v>0</v>
      </c>
      <c r="AA26" s="18" t="s">
        <v>3</v>
      </c>
      <c r="AB26" s="18" t="s">
        <v>4</v>
      </c>
      <c r="AC26" s="18" t="s">
        <v>5</v>
      </c>
      <c r="AD26" s="18" t="s">
        <v>6</v>
      </c>
      <c r="AE26" s="18" t="s">
        <v>7</v>
      </c>
      <c r="AF26" s="18" t="s">
        <v>2</v>
      </c>
      <c r="AG26" s="18" t="s">
        <v>0</v>
      </c>
      <c r="AH26" s="23" t="s">
        <v>3</v>
      </c>
      <c r="AI26" s="23" t="s">
        <v>4</v>
      </c>
      <c r="AJ26" s="23" t="s">
        <v>5</v>
      </c>
      <c r="AK26" s="23" t="s">
        <v>6</v>
      </c>
      <c r="AL26" s="23" t="s">
        <v>7</v>
      </c>
      <c r="AM26" s="23" t="s">
        <v>2</v>
      </c>
      <c r="AN26" s="23" t="s">
        <v>0</v>
      </c>
      <c r="AO26" s="23" t="s">
        <v>3</v>
      </c>
      <c r="AP26" s="23" t="s">
        <v>4</v>
      </c>
      <c r="AQ26" s="23" t="s">
        <v>5</v>
      </c>
      <c r="AR26" s="23" t="s">
        <v>6</v>
      </c>
      <c r="AS26" s="23" t="s">
        <v>7</v>
      </c>
      <c r="AT26" s="23" t="s">
        <v>2</v>
      </c>
      <c r="AU26" s="23" t="s">
        <v>0</v>
      </c>
      <c r="AV26" s="23" t="s">
        <v>3</v>
      </c>
      <c r="AW26" s="23" t="s">
        <v>4</v>
      </c>
      <c r="AX26" s="23" t="s">
        <v>5</v>
      </c>
      <c r="AY26" s="23" t="s">
        <v>6</v>
      </c>
      <c r="AZ26" s="23" t="s">
        <v>7</v>
      </c>
      <c r="BA26" s="23" t="s">
        <v>2</v>
      </c>
      <c r="BB26" s="52" t="s">
        <v>52</v>
      </c>
      <c r="BC26" s="23" t="s">
        <v>3</v>
      </c>
      <c r="BD26" s="23" t="s">
        <v>4</v>
      </c>
      <c r="BE26" s="23" t="s">
        <v>5</v>
      </c>
      <c r="BF26" s="23" t="s">
        <v>6</v>
      </c>
      <c r="BG26" s="23" t="s">
        <v>7</v>
      </c>
      <c r="BH26" s="23" t="s">
        <v>2</v>
      </c>
      <c r="BI26" s="23" t="s">
        <v>0</v>
      </c>
      <c r="BJ26" s="23" t="s">
        <v>64</v>
      </c>
      <c r="BK26" s="18" t="s">
        <v>4</v>
      </c>
      <c r="BL26" s="18" t="s">
        <v>5</v>
      </c>
      <c r="BM26" s="18" t="s">
        <v>6</v>
      </c>
      <c r="BN26" s="18" t="s">
        <v>7</v>
      </c>
      <c r="BO26" s="18" t="s">
        <v>2</v>
      </c>
      <c r="BP26" s="18" t="s">
        <v>0</v>
      </c>
      <c r="BQ26" s="18" t="s">
        <v>3</v>
      </c>
      <c r="BR26" s="18" t="s">
        <v>4</v>
      </c>
      <c r="BS26" s="18" t="s">
        <v>5</v>
      </c>
      <c r="BT26" s="18" t="s">
        <v>6</v>
      </c>
      <c r="BU26" s="27" t="s">
        <v>36</v>
      </c>
      <c r="BV26" s="18" t="s">
        <v>2</v>
      </c>
      <c r="BW26" s="18" t="s">
        <v>0</v>
      </c>
      <c r="BX26" s="18" t="s">
        <v>3</v>
      </c>
      <c r="BY26" s="18" t="s">
        <v>4</v>
      </c>
      <c r="BZ26" s="18" t="s">
        <v>5</v>
      </c>
      <c r="CA26" s="18" t="s">
        <v>6</v>
      </c>
      <c r="CB26" s="18" t="s">
        <v>7</v>
      </c>
      <c r="CC26" s="18" t="s">
        <v>2</v>
      </c>
      <c r="CD26" s="18" t="s">
        <v>0</v>
      </c>
      <c r="CE26" s="18" t="s">
        <v>3</v>
      </c>
      <c r="CF26" s="18" t="s">
        <v>4</v>
      </c>
      <c r="CG26" s="18" t="s">
        <v>5</v>
      </c>
      <c r="CH26" s="18" t="s">
        <v>6</v>
      </c>
      <c r="CI26" s="18" t="s">
        <v>7</v>
      </c>
      <c r="CJ26" s="18" t="s">
        <v>2</v>
      </c>
      <c r="CK26" s="18" t="s">
        <v>0</v>
      </c>
      <c r="CL26" s="18" t="s">
        <v>3</v>
      </c>
      <c r="CM26" s="18" t="s">
        <v>59</v>
      </c>
      <c r="CN26" s="18" t="s">
        <v>58</v>
      </c>
      <c r="CO26" s="18" t="s">
        <v>60</v>
      </c>
      <c r="CP26" s="23" t="s">
        <v>0</v>
      </c>
      <c r="CQ26" s="23" t="s">
        <v>3</v>
      </c>
      <c r="CR26" s="23" t="s">
        <v>4</v>
      </c>
      <c r="CS26" s="23" t="s">
        <v>5</v>
      </c>
      <c r="CT26" s="23" t="s">
        <v>6</v>
      </c>
      <c r="CU26" s="23" t="s">
        <v>7</v>
      </c>
      <c r="CV26" s="23" t="s">
        <v>2</v>
      </c>
      <c r="CW26" s="23" t="s">
        <v>0</v>
      </c>
      <c r="CX26" s="23" t="s">
        <v>3</v>
      </c>
      <c r="CY26" s="23" t="s">
        <v>4</v>
      </c>
      <c r="CZ26" s="23" t="s">
        <v>5</v>
      </c>
      <c r="DA26" s="23" t="s">
        <v>6</v>
      </c>
      <c r="DB26" s="23" t="s">
        <v>7</v>
      </c>
      <c r="DC26" s="23" t="s">
        <v>2</v>
      </c>
      <c r="DD26" s="23" t="s">
        <v>0</v>
      </c>
      <c r="DE26" s="23" t="s">
        <v>3</v>
      </c>
      <c r="DF26" s="23" t="s">
        <v>4</v>
      </c>
      <c r="DG26" s="23" t="s">
        <v>5</v>
      </c>
      <c r="DH26" s="23" t="s">
        <v>6</v>
      </c>
      <c r="DI26" s="23" t="s">
        <v>7</v>
      </c>
      <c r="DJ26" s="23" t="s">
        <v>2</v>
      </c>
      <c r="DK26" s="23" t="s">
        <v>0</v>
      </c>
      <c r="DL26" s="23" t="s">
        <v>3</v>
      </c>
      <c r="DM26" s="23" t="s">
        <v>4</v>
      </c>
      <c r="DN26" s="23" t="s">
        <v>5</v>
      </c>
      <c r="DO26" s="23" t="s">
        <v>6</v>
      </c>
      <c r="DP26" s="23" t="s">
        <v>7</v>
      </c>
      <c r="DQ26" s="23" t="s">
        <v>2</v>
      </c>
      <c r="DR26" s="26" t="s">
        <v>52</v>
      </c>
      <c r="DS26" s="23" t="s">
        <v>3</v>
      </c>
      <c r="DT26" t="s">
        <v>65</v>
      </c>
      <c r="DU26" t="s">
        <v>5</v>
      </c>
      <c r="DV26" t="s">
        <v>6</v>
      </c>
      <c r="DW26" t="s">
        <v>7</v>
      </c>
      <c r="DX26" t="s">
        <v>2</v>
      </c>
      <c r="DY26" t="s">
        <v>0</v>
      </c>
      <c r="DZ26" t="s">
        <v>3</v>
      </c>
      <c r="EA26" t="s">
        <v>4</v>
      </c>
      <c r="EB26" t="s">
        <v>5</v>
      </c>
      <c r="EC26" t="s">
        <v>6</v>
      </c>
      <c r="ED26" t="s">
        <v>7</v>
      </c>
      <c r="EE26" t="s">
        <v>2</v>
      </c>
      <c r="EF26" t="s">
        <v>0</v>
      </c>
      <c r="EG26" t="s">
        <v>3</v>
      </c>
      <c r="EH26" t="s">
        <v>4</v>
      </c>
      <c r="EI26" t="s">
        <v>5</v>
      </c>
      <c r="EJ26" t="s">
        <v>6</v>
      </c>
      <c r="EK26" t="s">
        <v>7</v>
      </c>
      <c r="EL26" t="s">
        <v>2</v>
      </c>
      <c r="EM26" s="17" t="s">
        <v>52</v>
      </c>
      <c r="EN26" t="s">
        <v>3</v>
      </c>
      <c r="EO26" t="s">
        <v>4</v>
      </c>
      <c r="EP26" t="s">
        <v>5</v>
      </c>
      <c r="EQ26" t="s">
        <v>6</v>
      </c>
      <c r="ER26" t="s">
        <v>7</v>
      </c>
      <c r="ES26" t="s">
        <v>2</v>
      </c>
      <c r="ET26" t="s">
        <v>0</v>
      </c>
      <c r="EU26" t="s">
        <v>3</v>
      </c>
      <c r="EV26" t="s">
        <v>4</v>
      </c>
      <c r="EW26" t="s">
        <v>5</v>
      </c>
      <c r="EX26" t="s">
        <v>6</v>
      </c>
      <c r="EY26" s="23" t="s">
        <v>7</v>
      </c>
      <c r="EZ26" s="23" t="s">
        <v>2</v>
      </c>
      <c r="FA26" s="23" t="s">
        <v>0</v>
      </c>
      <c r="FB26" s="23" t="s">
        <v>3</v>
      </c>
      <c r="FC26" s="23" t="s">
        <v>4</v>
      </c>
      <c r="FD26" s="23" t="s">
        <v>5</v>
      </c>
      <c r="FE26" s="23" t="s">
        <v>6</v>
      </c>
      <c r="FF26" s="23" t="s">
        <v>7</v>
      </c>
      <c r="FG26" s="23" t="s">
        <v>2</v>
      </c>
      <c r="FH26" s="23" t="s">
        <v>0</v>
      </c>
      <c r="FI26" s="23" t="s">
        <v>3</v>
      </c>
      <c r="FJ26" s="23" t="s">
        <v>4</v>
      </c>
      <c r="FK26" s="23" t="s">
        <v>5</v>
      </c>
      <c r="FL26" s="23" t="s">
        <v>6</v>
      </c>
      <c r="FM26" s="23" t="s">
        <v>7</v>
      </c>
      <c r="FN26" s="23" t="s">
        <v>2</v>
      </c>
      <c r="FO26" s="23" t="s">
        <v>0</v>
      </c>
      <c r="FP26" s="23" t="s">
        <v>3</v>
      </c>
      <c r="FQ26" s="23" t="s">
        <v>4</v>
      </c>
      <c r="FR26" s="23" t="s">
        <v>5</v>
      </c>
      <c r="FS26" s="23" t="s">
        <v>6</v>
      </c>
      <c r="FT26" s="23" t="s">
        <v>7</v>
      </c>
      <c r="FU26" s="23" t="s">
        <v>2</v>
      </c>
      <c r="FV26" s="23" t="s">
        <v>0</v>
      </c>
      <c r="FW26" s="23" t="s">
        <v>3</v>
      </c>
      <c r="FX26" s="23" t="s">
        <v>4</v>
      </c>
      <c r="FY26" s="23" t="s">
        <v>5</v>
      </c>
      <c r="FZ26" s="23" t="s">
        <v>6</v>
      </c>
      <c r="GA26" s="26" t="s">
        <v>36</v>
      </c>
      <c r="GB26" s="23" t="s">
        <v>2</v>
      </c>
      <c r="GC26" t="s">
        <v>0</v>
      </c>
      <c r="GD26" t="s">
        <v>3</v>
      </c>
      <c r="GE26" t="s">
        <v>4</v>
      </c>
      <c r="GF26" t="s">
        <v>5</v>
      </c>
      <c r="GG26" t="s">
        <v>6</v>
      </c>
      <c r="GH26" t="s">
        <v>7</v>
      </c>
      <c r="GI26" t="s">
        <v>2</v>
      </c>
      <c r="GJ26" t="s">
        <v>0</v>
      </c>
      <c r="GK26" t="s">
        <v>3</v>
      </c>
      <c r="GL26" t="s">
        <v>4</v>
      </c>
      <c r="GM26" t="s">
        <v>5</v>
      </c>
      <c r="GN26" t="s">
        <v>6</v>
      </c>
      <c r="GO26" t="s">
        <v>7</v>
      </c>
      <c r="GP26" t="s">
        <v>2</v>
      </c>
      <c r="GQ26" t="s">
        <v>0</v>
      </c>
      <c r="GR26" t="s">
        <v>3</v>
      </c>
      <c r="GS26" t="s">
        <v>4</v>
      </c>
      <c r="GT26" t="s">
        <v>5</v>
      </c>
      <c r="GU26" t="s">
        <v>6</v>
      </c>
      <c r="GV26" t="s">
        <v>7</v>
      </c>
      <c r="GW26" t="s">
        <v>2</v>
      </c>
      <c r="GX26" t="s">
        <v>0</v>
      </c>
      <c r="GY26" t="s">
        <v>3</v>
      </c>
      <c r="GZ26" t="s">
        <v>4</v>
      </c>
      <c r="HA26" t="s">
        <v>5</v>
      </c>
      <c r="HB26" t="s">
        <v>6</v>
      </c>
      <c r="HC26" t="s">
        <v>7</v>
      </c>
      <c r="HD26" t="s">
        <v>2</v>
      </c>
      <c r="HE26" s="17" t="s">
        <v>52</v>
      </c>
      <c r="HF26" t="s">
        <v>3</v>
      </c>
      <c r="HG26" t="s">
        <v>59</v>
      </c>
      <c r="HH26" s="23" t="s">
        <v>5</v>
      </c>
      <c r="HI26" s="23" t="s">
        <v>6</v>
      </c>
      <c r="HJ26" s="23" t="s">
        <v>7</v>
      </c>
      <c r="HK26" s="23" t="s">
        <v>2</v>
      </c>
      <c r="HL26" s="23" t="s">
        <v>0</v>
      </c>
      <c r="HM26" s="23" t="s">
        <v>3</v>
      </c>
      <c r="HN26" s="23" t="s">
        <v>4</v>
      </c>
      <c r="HO26" s="23" t="s">
        <v>5</v>
      </c>
      <c r="HP26" s="23" t="s">
        <v>6</v>
      </c>
      <c r="HQ26" s="23" t="s">
        <v>7</v>
      </c>
      <c r="HR26" s="26" t="s">
        <v>35</v>
      </c>
      <c r="HS26" s="26" t="s">
        <v>52</v>
      </c>
      <c r="HT26" s="70" t="s">
        <v>53</v>
      </c>
      <c r="HU26" s="70" t="s">
        <v>54</v>
      </c>
      <c r="HV26" s="70" t="s">
        <v>55</v>
      </c>
      <c r="HW26" s="23" t="s">
        <v>6</v>
      </c>
      <c r="HX26" s="23" t="s">
        <v>7</v>
      </c>
      <c r="HY26" s="23" t="s">
        <v>2</v>
      </c>
      <c r="HZ26" s="23" t="s">
        <v>0</v>
      </c>
      <c r="IA26" s="23" t="s">
        <v>3</v>
      </c>
      <c r="IB26" s="23" t="s">
        <v>4</v>
      </c>
      <c r="IC26" s="23" t="s">
        <v>5</v>
      </c>
      <c r="ID26" s="23" t="s">
        <v>6</v>
      </c>
      <c r="IE26" s="23" t="s">
        <v>7</v>
      </c>
      <c r="IF26" s="23" t="s">
        <v>2</v>
      </c>
      <c r="IG26" s="23" t="s">
        <v>0</v>
      </c>
      <c r="IH26" s="23" t="s">
        <v>3</v>
      </c>
      <c r="II26" s="23" t="s">
        <v>4</v>
      </c>
      <c r="IJ26" s="23" t="s">
        <v>5</v>
      </c>
      <c r="IK26" s="23" t="s">
        <v>6</v>
      </c>
      <c r="IL26" s="23" t="s">
        <v>7</v>
      </c>
      <c r="IM26" s="18" t="s">
        <v>2</v>
      </c>
      <c r="IN26" s="18" t="s">
        <v>0</v>
      </c>
      <c r="IO26" s="18" t="s">
        <v>3</v>
      </c>
      <c r="IP26" s="18" t="s">
        <v>4</v>
      </c>
      <c r="IQ26" s="18" t="s">
        <v>5</v>
      </c>
      <c r="IR26" s="18" t="s">
        <v>6</v>
      </c>
      <c r="IS26" s="18" t="s">
        <v>7</v>
      </c>
      <c r="IT26" s="18" t="s">
        <v>2</v>
      </c>
      <c r="IU26" s="27" t="s">
        <v>52</v>
      </c>
      <c r="IV26" s="18" t="s">
        <v>3</v>
      </c>
      <c r="IW26" s="18" t="s">
        <v>4</v>
      </c>
      <c r="IX26" s="18" t="s">
        <v>5</v>
      </c>
      <c r="IY26" s="18" t="s">
        <v>6</v>
      </c>
      <c r="IZ26" s="18" t="s">
        <v>7</v>
      </c>
      <c r="JA26" s="18" t="s">
        <v>2</v>
      </c>
      <c r="JB26" s="18" t="s">
        <v>0</v>
      </c>
      <c r="JC26" s="18" t="s">
        <v>3</v>
      </c>
      <c r="JD26" s="18" t="s">
        <v>4</v>
      </c>
      <c r="JE26" s="18" t="s">
        <v>5</v>
      </c>
      <c r="JF26" s="18" t="s">
        <v>6</v>
      </c>
      <c r="JG26" s="18" t="s">
        <v>7</v>
      </c>
      <c r="JH26" s="18" t="s">
        <v>2</v>
      </c>
      <c r="JI26" s="18" t="s">
        <v>0</v>
      </c>
      <c r="JJ26" s="18" t="s">
        <v>3</v>
      </c>
      <c r="JK26" s="18" t="s">
        <v>4</v>
      </c>
      <c r="JL26" s="18" t="s">
        <v>5</v>
      </c>
      <c r="JM26" s="18" t="s">
        <v>6</v>
      </c>
      <c r="JN26" s="18" t="s">
        <v>7</v>
      </c>
      <c r="JO26" s="18" t="s">
        <v>2</v>
      </c>
      <c r="JP26" s="18" t="s">
        <v>0</v>
      </c>
      <c r="JQ26" s="23" t="s">
        <v>3</v>
      </c>
      <c r="JR26" s="23" t="s">
        <v>4</v>
      </c>
      <c r="JS26" s="23" t="s">
        <v>5</v>
      </c>
      <c r="JT26" s="23" t="s">
        <v>6</v>
      </c>
      <c r="JU26" s="23" t="s">
        <v>7</v>
      </c>
      <c r="JV26" s="23" t="s">
        <v>2</v>
      </c>
      <c r="JW26" s="23" t="s">
        <v>0</v>
      </c>
      <c r="JX26" s="23" t="s">
        <v>3</v>
      </c>
      <c r="JY26" s="23" t="s">
        <v>4</v>
      </c>
      <c r="JZ26" s="23" t="s">
        <v>5</v>
      </c>
      <c r="KA26" s="23" t="s">
        <v>6</v>
      </c>
      <c r="KB26" s="23" t="s">
        <v>7</v>
      </c>
      <c r="KC26" s="23" t="s">
        <v>2</v>
      </c>
      <c r="KD26" s="26" t="s">
        <v>52</v>
      </c>
      <c r="KE26" s="23" t="s">
        <v>3</v>
      </c>
      <c r="KF26" s="23" t="s">
        <v>4</v>
      </c>
      <c r="KG26" s="23" t="s">
        <v>5</v>
      </c>
      <c r="KH26" s="23" t="s">
        <v>6</v>
      </c>
      <c r="KI26" s="23" t="s">
        <v>7</v>
      </c>
      <c r="KJ26" s="23" t="s">
        <v>2</v>
      </c>
      <c r="KK26" s="23" t="s">
        <v>0</v>
      </c>
      <c r="KL26" s="23" t="s">
        <v>3</v>
      </c>
      <c r="KM26" s="23" t="s">
        <v>4</v>
      </c>
      <c r="KN26" s="23" t="s">
        <v>5</v>
      </c>
      <c r="KO26" s="23" t="s">
        <v>6</v>
      </c>
      <c r="KP26" s="23" t="s">
        <v>7</v>
      </c>
      <c r="KQ26" s="23" t="s">
        <v>2</v>
      </c>
      <c r="KR26" s="23" t="s">
        <v>0</v>
      </c>
      <c r="KS26" s="23" t="s">
        <v>3</v>
      </c>
      <c r="KT26" s="23" t="s">
        <v>4</v>
      </c>
      <c r="KU26" s="23" t="s">
        <v>5</v>
      </c>
      <c r="KV26" s="18" t="s">
        <v>6</v>
      </c>
      <c r="KW26" s="18" t="s">
        <v>7</v>
      </c>
      <c r="KX26" s="18" t="s">
        <v>2</v>
      </c>
      <c r="KY26" s="18" t="s">
        <v>0</v>
      </c>
      <c r="KZ26" s="18" t="s">
        <v>3</v>
      </c>
      <c r="LA26" s="18" t="s">
        <v>4</v>
      </c>
      <c r="LB26" s="18" t="s">
        <v>5</v>
      </c>
      <c r="LC26" s="18" t="s">
        <v>6</v>
      </c>
      <c r="LD26" s="18" t="s">
        <v>7</v>
      </c>
      <c r="LE26" s="18" t="s">
        <v>2</v>
      </c>
      <c r="LF26" s="18" t="s">
        <v>0</v>
      </c>
      <c r="LG26" s="18" t="s">
        <v>3</v>
      </c>
      <c r="LH26" s="18" t="s">
        <v>4</v>
      </c>
      <c r="LI26" s="18" t="s">
        <v>5</v>
      </c>
      <c r="LJ26" s="18" t="s">
        <v>6</v>
      </c>
      <c r="LK26" s="18" t="s">
        <v>7</v>
      </c>
      <c r="LL26" s="18" t="s">
        <v>2</v>
      </c>
      <c r="LM26" s="18" t="s">
        <v>0</v>
      </c>
      <c r="LN26" s="18" t="s">
        <v>3</v>
      </c>
      <c r="LO26" s="18" t="s">
        <v>4</v>
      </c>
      <c r="LP26" s="18" t="s">
        <v>5</v>
      </c>
      <c r="LQ26" s="18" t="s">
        <v>6</v>
      </c>
      <c r="LR26" s="27" t="s">
        <v>36</v>
      </c>
      <c r="LS26" s="18" t="s">
        <v>2</v>
      </c>
      <c r="LT26" s="18" t="s">
        <v>0</v>
      </c>
      <c r="LU26" s="18" t="s">
        <v>3</v>
      </c>
      <c r="LV26" s="18" t="s">
        <v>4</v>
      </c>
      <c r="LW26" s="18" t="s">
        <v>5</v>
      </c>
      <c r="LX26" s="83" t="s">
        <v>60</v>
      </c>
      <c r="LY26" s="83" t="s">
        <v>61</v>
      </c>
      <c r="LZ26" s="23" t="s">
        <v>2</v>
      </c>
      <c r="MA26" s="23" t="s">
        <v>0</v>
      </c>
      <c r="MB26" s="23" t="s">
        <v>3</v>
      </c>
      <c r="MC26" s="23" t="s">
        <v>4</v>
      </c>
      <c r="MD26" s="23" t="s">
        <v>5</v>
      </c>
      <c r="ME26" s="23" t="s">
        <v>6</v>
      </c>
      <c r="MF26" s="23" t="s">
        <v>7</v>
      </c>
      <c r="MG26" s="23" t="s">
        <v>2</v>
      </c>
      <c r="MH26" s="23" t="s">
        <v>0</v>
      </c>
      <c r="MI26" s="23" t="s">
        <v>3</v>
      </c>
      <c r="MJ26" s="23" t="s">
        <v>4</v>
      </c>
      <c r="MK26" s="23" t="s">
        <v>5</v>
      </c>
      <c r="ML26" s="23" t="s">
        <v>6</v>
      </c>
      <c r="MM26" s="23" t="s">
        <v>7</v>
      </c>
      <c r="MN26" s="23" t="s">
        <v>2</v>
      </c>
      <c r="MO26" s="23" t="s">
        <v>0</v>
      </c>
      <c r="MP26" s="23" t="s">
        <v>3</v>
      </c>
      <c r="MQ26" s="23" t="s">
        <v>4</v>
      </c>
      <c r="MR26" s="23" t="s">
        <v>5</v>
      </c>
      <c r="MS26" s="23" t="s">
        <v>6</v>
      </c>
      <c r="MT26" s="23" t="s">
        <v>7</v>
      </c>
      <c r="MU26" s="23" t="s">
        <v>2</v>
      </c>
      <c r="MV26" s="23" t="s">
        <v>0</v>
      </c>
      <c r="MW26" s="23" t="s">
        <v>3</v>
      </c>
      <c r="MX26" s="23" t="s">
        <v>4</v>
      </c>
      <c r="MY26" s="23" t="s">
        <v>5</v>
      </c>
      <c r="MZ26" s="23" t="s">
        <v>6</v>
      </c>
      <c r="NA26" s="23" t="s">
        <v>7</v>
      </c>
      <c r="NB26" s="70" t="s">
        <v>2</v>
      </c>
      <c r="NC26" s="73" t="s">
        <v>52</v>
      </c>
      <c r="ND26" s="71" t="s">
        <v>53</v>
      </c>
      <c r="NE26" s="70" t="s">
        <v>54</v>
      </c>
      <c r="NF26" s="70" t="s">
        <v>55</v>
      </c>
      <c r="NG26" s="70" t="s">
        <v>56</v>
      </c>
      <c r="NH26" s="23" t="s">
        <v>7</v>
      </c>
      <c r="NI26" s="23" t="s">
        <v>2</v>
      </c>
      <c r="NJ26" s="23" t="s">
        <v>0</v>
      </c>
      <c r="NK26" s="23" t="s">
        <v>3</v>
      </c>
      <c r="NL26" s="23" t="s">
        <v>4</v>
      </c>
      <c r="NM26" s="23" t="s">
        <v>5</v>
      </c>
      <c r="NN26" s="23" t="s">
        <v>6</v>
      </c>
      <c r="NO26" s="23" t="s">
        <v>7</v>
      </c>
      <c r="NP26" s="23" t="s">
        <v>2</v>
      </c>
      <c r="NQ26" s="52" t="s">
        <v>52</v>
      </c>
      <c r="NR26" s="23" t="s">
        <v>3</v>
      </c>
      <c r="NS26" s="23" t="s">
        <v>4</v>
      </c>
      <c r="NT26" s="23" t="s">
        <v>5</v>
      </c>
      <c r="NU26" s="23" t="s">
        <v>6</v>
      </c>
      <c r="NV26" s="23" t="s">
        <v>7</v>
      </c>
      <c r="NW26" s="23" t="s">
        <v>2</v>
      </c>
      <c r="NX26" s="23" t="s">
        <v>0</v>
      </c>
      <c r="NY26" s="23" t="s">
        <v>3</v>
      </c>
      <c r="NZ26" s="23" t="s">
        <v>4</v>
      </c>
      <c r="OA26" s="23" t="s">
        <v>5</v>
      </c>
      <c r="OB26" s="23" t="s">
        <v>6</v>
      </c>
      <c r="OC26" s="23" t="s">
        <v>7</v>
      </c>
      <c r="OD26" s="23" t="s">
        <v>2</v>
      </c>
      <c r="OE26" s="23" t="s">
        <v>0</v>
      </c>
      <c r="OF26" s="23" t="s">
        <v>3</v>
      </c>
      <c r="OG26" s="23" t="s">
        <v>4</v>
      </c>
      <c r="OH26" s="23" t="s">
        <v>5</v>
      </c>
      <c r="OI26" s="23" t="s">
        <v>6</v>
      </c>
      <c r="OJ26" s="27" t="s">
        <v>36</v>
      </c>
      <c r="OK26" s="18" t="s">
        <v>2</v>
      </c>
      <c r="OL26" s="18" t="s">
        <v>0</v>
      </c>
      <c r="OM26" s="18" t="s">
        <v>3</v>
      </c>
      <c r="ON26" s="18" t="s">
        <v>4</v>
      </c>
      <c r="OO26" s="18" t="s">
        <v>5</v>
      </c>
      <c r="OP26" s="18" t="s">
        <v>6</v>
      </c>
      <c r="OQ26" s="18" t="s">
        <v>7</v>
      </c>
      <c r="OR26" s="18" t="s">
        <v>2</v>
      </c>
      <c r="OS26" s="27" t="s">
        <v>52</v>
      </c>
      <c r="OT26" s="18" t="s">
        <v>3</v>
      </c>
      <c r="OU26" s="18" t="s">
        <v>4</v>
      </c>
      <c r="OV26" s="18" t="s">
        <v>5</v>
      </c>
      <c r="OW26" s="18" t="s">
        <v>6</v>
      </c>
      <c r="OX26" s="18" t="s">
        <v>7</v>
      </c>
      <c r="OY26" s="18" t="s">
        <v>2</v>
      </c>
      <c r="OZ26" s="18" t="s">
        <v>0</v>
      </c>
      <c r="PA26" s="18" t="s">
        <v>3</v>
      </c>
      <c r="PB26" s="18" t="s">
        <v>4</v>
      </c>
      <c r="PC26" s="18" t="s">
        <v>5</v>
      </c>
      <c r="PD26" s="18" t="s">
        <v>6</v>
      </c>
      <c r="PE26" s="18" t="s">
        <v>7</v>
      </c>
      <c r="PF26" s="18" t="s">
        <v>2</v>
      </c>
      <c r="PG26" s="18" t="s">
        <v>0</v>
      </c>
      <c r="PH26" s="18" t="s">
        <v>3</v>
      </c>
      <c r="PI26" s="18" t="s">
        <v>4</v>
      </c>
      <c r="PJ26" s="18" t="s">
        <v>5</v>
      </c>
      <c r="PK26" s="18" t="s">
        <v>6</v>
      </c>
      <c r="PM26" s="26" t="s">
        <v>36</v>
      </c>
      <c r="PN26" s="23" t="s">
        <v>2</v>
      </c>
      <c r="PO26" s="23" t="s">
        <v>0</v>
      </c>
      <c r="PP26" s="23" t="s">
        <v>3</v>
      </c>
      <c r="PQ26" s="23" t="s">
        <v>4</v>
      </c>
      <c r="PR26" s="23" t="s">
        <v>5</v>
      </c>
      <c r="PS26" s="23" t="s">
        <v>6</v>
      </c>
      <c r="PT26" s="23" t="s">
        <v>7</v>
      </c>
      <c r="PU26" s="23" t="s">
        <v>2</v>
      </c>
      <c r="PV26" s="26" t="s">
        <v>52</v>
      </c>
      <c r="PW26" s="23" t="s">
        <v>3</v>
      </c>
      <c r="PX26" s="23" t="s">
        <v>4</v>
      </c>
      <c r="PY26" s="23" t="s">
        <v>5</v>
      </c>
      <c r="PZ26" s="23" t="s">
        <v>6</v>
      </c>
      <c r="QA26" s="23" t="s">
        <v>7</v>
      </c>
      <c r="QB26" s="23" t="s">
        <v>2</v>
      </c>
      <c r="QC26" s="23" t="s">
        <v>0</v>
      </c>
      <c r="QD26" s="23" t="s">
        <v>3</v>
      </c>
      <c r="QE26" s="23" t="s">
        <v>4</v>
      </c>
      <c r="QF26" s="23" t="s">
        <v>5</v>
      </c>
      <c r="QG26" s="23" t="s">
        <v>6</v>
      </c>
      <c r="QH26" s="23" t="s">
        <v>7</v>
      </c>
      <c r="QI26" s="23" t="s">
        <v>2</v>
      </c>
      <c r="QJ26" s="23" t="s">
        <v>0</v>
      </c>
      <c r="QK26" s="23" t="s">
        <v>3</v>
      </c>
      <c r="QL26" s="23" t="s">
        <v>4</v>
      </c>
      <c r="QM26" s="23" t="s">
        <v>5</v>
      </c>
      <c r="QN26" s="23" t="s">
        <v>6</v>
      </c>
      <c r="QO26" s="23" t="s">
        <v>61</v>
      </c>
      <c r="QP26" s="23" t="s">
        <v>62</v>
      </c>
      <c r="QQ26" s="23" t="s">
        <v>63</v>
      </c>
    </row>
    <row r="27" spans="1:459">
      <c r="A27" s="22">
        <v>2029</v>
      </c>
      <c r="B27" s="19">
        <v>23</v>
      </c>
      <c r="AJ27" s="18"/>
      <c r="AK27" s="18"/>
      <c r="AL27" s="18"/>
      <c r="AM27" s="18"/>
      <c r="AN27" s="18"/>
      <c r="AO27" s="18"/>
      <c r="AP27" s="18"/>
    </row>
    <row r="28" spans="1:459">
      <c r="A28" s="22"/>
      <c r="B28" s="19">
        <v>24</v>
      </c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59">
      <c r="A29" s="22">
        <v>2030</v>
      </c>
      <c r="B29" s="19">
        <v>25</v>
      </c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59">
      <c r="A30" s="22"/>
      <c r="B30" s="19">
        <v>26</v>
      </c>
      <c r="AJ30" s="18"/>
      <c r="AK30" s="18"/>
      <c r="AL30" s="18"/>
      <c r="AM30" s="18"/>
      <c r="AN30" s="18"/>
      <c r="AO30" s="18"/>
      <c r="AP30" s="18"/>
    </row>
    <row r="31" spans="1:459">
      <c r="A31" s="22">
        <v>2031</v>
      </c>
      <c r="B31" s="19">
        <v>27</v>
      </c>
      <c r="AJ31" s="18"/>
      <c r="AK31" s="18"/>
      <c r="AL31" s="18"/>
      <c r="AM31" s="18"/>
      <c r="AN31" s="18"/>
      <c r="AO31" s="18"/>
      <c r="AP31" s="18"/>
    </row>
    <row r="32" spans="1:459">
      <c r="A32" s="22"/>
      <c r="B32" s="19">
        <v>28</v>
      </c>
      <c r="AJ32" s="18"/>
      <c r="AK32" s="18"/>
      <c r="AL32" s="18"/>
      <c r="AM32" s="18"/>
      <c r="AN32" s="18"/>
      <c r="AO32" s="18"/>
      <c r="AP32" s="18"/>
    </row>
    <row r="33" spans="1:42">
      <c r="A33" s="22">
        <v>2032</v>
      </c>
      <c r="B33" s="19">
        <v>29</v>
      </c>
      <c r="AJ33" s="18"/>
      <c r="AK33" s="18"/>
      <c r="AL33" s="18"/>
      <c r="AM33" s="18"/>
      <c r="AN33" s="18"/>
      <c r="AO33" s="18"/>
      <c r="AP33" s="18"/>
    </row>
    <row r="34" spans="1:42">
      <c r="A34" s="22"/>
      <c r="B34" s="19">
        <v>30</v>
      </c>
      <c r="AJ34" s="18"/>
      <c r="AK34" s="18"/>
      <c r="AL34" s="18"/>
      <c r="AM34" s="18"/>
      <c r="AN34" s="18"/>
      <c r="AO34" s="18"/>
      <c r="AP34" s="18"/>
    </row>
    <row r="35" spans="1:42">
      <c r="A35" s="22">
        <v>2033</v>
      </c>
      <c r="B35" s="19">
        <v>31</v>
      </c>
      <c r="AJ35" s="18"/>
      <c r="AK35" s="18"/>
      <c r="AL35" s="18"/>
      <c r="AM35" s="18"/>
      <c r="AN35" s="18"/>
      <c r="AO35" s="18"/>
      <c r="AP35" s="18"/>
    </row>
    <row r="36" spans="1:42">
      <c r="A36" s="22"/>
      <c r="B36" s="19">
        <v>32</v>
      </c>
      <c r="AJ36" s="18"/>
      <c r="AK36" s="18"/>
      <c r="AL36" s="18"/>
      <c r="AM36" s="18"/>
      <c r="AN36" s="18"/>
      <c r="AO36" s="18"/>
      <c r="AP36" s="18"/>
    </row>
    <row r="37" spans="1:42">
      <c r="A37" s="22">
        <v>2034</v>
      </c>
      <c r="B37" s="19">
        <v>33</v>
      </c>
      <c r="AJ37" s="18"/>
      <c r="AK37" s="18"/>
      <c r="AL37" s="18"/>
      <c r="AM37" s="18"/>
      <c r="AN37" s="18"/>
      <c r="AO37" s="18"/>
      <c r="AP37" s="18"/>
    </row>
    <row r="38" spans="1:42">
      <c r="B38" s="19">
        <v>34</v>
      </c>
      <c r="AJ38" s="18"/>
      <c r="AK38" s="18"/>
      <c r="AL38" s="18"/>
      <c r="AM38" s="18"/>
      <c r="AN38" s="18"/>
      <c r="AO38" s="18"/>
      <c r="AP38" s="18"/>
    </row>
    <row r="39" spans="1:42">
      <c r="A39">
        <v>2035</v>
      </c>
      <c r="B39" s="19">
        <v>35</v>
      </c>
      <c r="AJ39" s="18"/>
      <c r="AK39" s="18"/>
      <c r="AL39" s="18"/>
      <c r="AM39" s="18"/>
      <c r="AN39" s="18"/>
      <c r="AO39" s="18"/>
      <c r="AP39" s="18"/>
    </row>
    <row r="40" spans="1:42">
      <c r="B40" s="19">
        <v>36</v>
      </c>
      <c r="AJ40" s="18"/>
      <c r="AK40" s="18"/>
      <c r="AL40" s="18"/>
      <c r="AM40" s="18"/>
      <c r="AN40" s="18"/>
      <c r="AO40" s="18"/>
      <c r="AP40" s="18"/>
    </row>
    <row r="41" spans="1:42">
      <c r="A41">
        <v>2036</v>
      </c>
      <c r="B41" s="19">
        <v>37</v>
      </c>
      <c r="AJ41" s="18"/>
      <c r="AK41" s="18"/>
      <c r="AL41" s="18"/>
      <c r="AM41" s="18"/>
      <c r="AN41" s="18"/>
      <c r="AO41" s="18"/>
      <c r="AP41" s="18"/>
    </row>
    <row r="42" spans="1:42">
      <c r="B42" s="19">
        <v>38</v>
      </c>
      <c r="AJ42" s="18"/>
      <c r="AK42" s="18"/>
      <c r="AL42" s="18"/>
      <c r="AM42" s="18"/>
      <c r="AN42" s="18"/>
      <c r="AO42" s="18"/>
      <c r="AP42" s="18"/>
    </row>
    <row r="43" spans="1:42">
      <c r="A43">
        <v>2037</v>
      </c>
      <c r="B43" s="19">
        <v>39</v>
      </c>
      <c r="AJ43" s="18"/>
      <c r="AK43" s="18"/>
      <c r="AL43" s="18"/>
      <c r="AM43" s="18"/>
      <c r="AN43" s="18"/>
      <c r="AO43" s="18"/>
      <c r="AP43" s="18"/>
    </row>
    <row r="44" spans="1:42">
      <c r="B44" s="19">
        <v>40</v>
      </c>
      <c r="AJ44" s="18"/>
      <c r="AK44" s="18"/>
      <c r="AL44" s="18"/>
      <c r="AM44" s="18"/>
      <c r="AN44" s="18"/>
      <c r="AO44" s="18"/>
      <c r="AP44" s="18"/>
    </row>
    <row r="45" spans="1:42">
      <c r="AJ45" s="18"/>
      <c r="AK45" s="18"/>
      <c r="AL45" s="18"/>
      <c r="AM45" s="18"/>
      <c r="AN45" s="18"/>
      <c r="AO45" s="18"/>
      <c r="AP45" s="18"/>
    </row>
    <row r="46" spans="1:42">
      <c r="AJ46" s="18"/>
      <c r="AK46" s="18"/>
      <c r="AL46" s="18"/>
      <c r="AM46" s="18"/>
      <c r="AN46" s="18"/>
      <c r="AO46" s="18"/>
      <c r="AP46" s="18"/>
    </row>
    <row r="47" spans="1:42">
      <c r="AJ47" s="18"/>
      <c r="AK47" s="18"/>
      <c r="AL47" s="18"/>
      <c r="AM47" s="18"/>
      <c r="AN47" s="18"/>
      <c r="AO47" s="18"/>
      <c r="AP47" s="18"/>
    </row>
    <row r="48" spans="1:42">
      <c r="AJ48" s="18"/>
      <c r="AK48" s="18"/>
      <c r="AL48" s="18"/>
      <c r="AM48" s="18"/>
      <c r="AN48" s="18"/>
      <c r="AO48" s="18"/>
      <c r="AP48" s="18"/>
    </row>
    <row r="49" spans="5:42">
      <c r="AJ49" s="18"/>
      <c r="AK49" s="18"/>
      <c r="AL49" s="18"/>
      <c r="AM49" s="18"/>
      <c r="AN49" s="18"/>
      <c r="AO49" s="18"/>
      <c r="AP49" s="18"/>
    </row>
    <row r="50" spans="5:42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5:42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5:42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5:42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5:42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5:42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5:42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5:42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5:42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5:42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5:42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5:42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5:42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5:42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5:42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5:42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5:42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5:42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5:42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5:42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5:42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5:42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5:42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5:42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5:42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5:42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5:42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5:42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5:42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5:42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5:42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5:42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5:42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5:42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5:42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5:42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5:42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5:42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5:42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5:42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5:42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5:42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5:42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5:42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5:42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5:42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5:42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5:42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5:42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5:42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5:42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5:42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5:42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5:42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5:42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5:42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5:42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5:42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5:42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5:42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5:42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5:42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5:42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5:42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5:42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</row>
    <row r="115" spans="5:42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</row>
    <row r="116" spans="5:42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</row>
    <row r="117" spans="5:42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</row>
    <row r="118" spans="5:42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</row>
    <row r="119" spans="5:42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</row>
    <row r="120" spans="5:42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</row>
    <row r="121" spans="5:42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</row>
    <row r="122" spans="5:42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</row>
    <row r="123" spans="5:42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</row>
    <row r="124" spans="5:42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</row>
    <row r="125" spans="5:42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</row>
    <row r="126" spans="5:42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</row>
    <row r="127" spans="5:42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</row>
    <row r="128" spans="5:42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</row>
    <row r="129" spans="5:42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</row>
    <row r="130" spans="5:42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</row>
    <row r="131" spans="5:42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</row>
    <row r="132" spans="5:42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</row>
    <row r="133" spans="5:42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</row>
    <row r="134" spans="5:42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</row>
    <row r="135" spans="5:42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</row>
    <row r="136" spans="5:42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</row>
    <row r="137" spans="5:42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</row>
    <row r="138" spans="5:42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</row>
  </sheetData>
  <phoneticPr fontId="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450"/>
  <sheetViews>
    <sheetView showGridLines="0" showZeros="0" view="pageBreakPreview" zoomScaleNormal="100" zoomScaleSheetLayoutView="100" workbookViewId="0">
      <selection activeCell="T5" sqref="T5"/>
    </sheetView>
  </sheetViews>
  <sheetFormatPr defaultColWidth="8.75" defaultRowHeight="29.25" customHeight="1"/>
  <cols>
    <col min="1" max="1" width="8" style="193" customWidth="1"/>
    <col min="2" max="2" width="12.375" style="193" customWidth="1"/>
    <col min="3" max="3" width="11.375" style="193" bestFit="1" customWidth="1"/>
    <col min="4" max="4" width="21.5" style="193" customWidth="1"/>
    <col min="5" max="5" width="7.125" style="193" bestFit="1" customWidth="1"/>
    <col min="6" max="6" width="10.5" style="193" bestFit="1" customWidth="1"/>
    <col min="7" max="10" width="9" style="193" hidden="1" customWidth="1"/>
    <col min="11" max="11" width="9" style="193" customWidth="1"/>
    <col min="12" max="12" width="4.5" style="193" customWidth="1"/>
    <col min="13" max="13" width="9.25" style="238" customWidth="1"/>
    <col min="14" max="14" width="2.875" style="193" customWidth="1"/>
    <col min="15" max="16" width="9" style="193" customWidth="1"/>
    <col min="17" max="16384" width="8.75" style="193"/>
  </cols>
  <sheetData>
    <row r="1" spans="2:13" ht="29.25" customHeight="1">
      <c r="B1" s="66" t="s">
        <v>135</v>
      </c>
      <c r="E1" s="237"/>
    </row>
    <row r="2" spans="2:13" ht="30" customHeight="1">
      <c r="F2" s="239"/>
      <c r="G2" s="239"/>
    </row>
    <row r="3" spans="2:13" ht="29.25" customHeight="1">
      <c r="B3" s="114" t="s">
        <v>42</v>
      </c>
      <c r="C3" s="240"/>
      <c r="D3" s="241"/>
      <c r="E3" s="241"/>
      <c r="H3" s="193">
        <v>2018</v>
      </c>
      <c r="I3" s="193">
        <v>1</v>
      </c>
      <c r="J3" s="193">
        <v>2</v>
      </c>
      <c r="M3" s="242"/>
    </row>
    <row r="4" spans="2:13" ht="29.25" customHeight="1">
      <c r="B4" s="243" t="s">
        <v>17</v>
      </c>
      <c r="C4" s="244" t="s">
        <v>41</v>
      </c>
      <c r="D4" s="257">
        <v>2022</v>
      </c>
      <c r="E4" s="257"/>
      <c r="H4" s="193">
        <v>2019</v>
      </c>
      <c r="I4" s="193">
        <v>3</v>
      </c>
      <c r="J4" s="193">
        <v>4</v>
      </c>
      <c r="M4" s="242"/>
    </row>
    <row r="5" spans="2:13" ht="29.25" customHeight="1">
      <c r="B5" s="245" t="s">
        <v>16</v>
      </c>
      <c r="C5" s="246"/>
      <c r="D5" s="255" t="s">
        <v>114</v>
      </c>
      <c r="E5" s="256"/>
      <c r="H5" s="193">
        <v>2020</v>
      </c>
      <c r="I5" s="193">
        <v>5</v>
      </c>
      <c r="J5" s="193">
        <v>6</v>
      </c>
      <c r="M5" s="242"/>
    </row>
    <row r="6" spans="2:13" ht="29.25" customHeight="1">
      <c r="B6" s="252" t="s">
        <v>13</v>
      </c>
      <c r="C6" s="247" t="s">
        <v>74</v>
      </c>
      <c r="D6" s="248">
        <v>44713</v>
      </c>
      <c r="E6" s="249" t="str">
        <f>IF(D6="","",TEXT(D6,"(AAA)"))</f>
        <v>(水)</v>
      </c>
      <c r="F6" s="193" t="s">
        <v>84</v>
      </c>
      <c r="H6" s="193">
        <v>2021</v>
      </c>
      <c r="I6" s="193">
        <v>7</v>
      </c>
      <c r="J6" s="193">
        <v>8</v>
      </c>
      <c r="M6" s="242"/>
    </row>
    <row r="7" spans="2:13" ht="29.25" customHeight="1">
      <c r="B7" s="253"/>
      <c r="C7" s="250" t="s">
        <v>131</v>
      </c>
      <c r="D7" s="248">
        <v>44728</v>
      </c>
      <c r="E7" s="249" t="str">
        <f>IF(D7="","",TEXT(D7,"(AAA)"))</f>
        <v>(木)</v>
      </c>
      <c r="F7" s="193" t="s">
        <v>85</v>
      </c>
      <c r="H7" s="193">
        <v>2022</v>
      </c>
      <c r="I7" s="193">
        <v>9</v>
      </c>
      <c r="J7" s="193">
        <v>10</v>
      </c>
      <c r="M7" s="242"/>
    </row>
    <row r="8" spans="2:13" ht="29.25" customHeight="1">
      <c r="B8" s="253"/>
      <c r="C8" s="250" t="s">
        <v>132</v>
      </c>
      <c r="D8" s="248">
        <v>44831</v>
      </c>
      <c r="E8" s="249" t="str">
        <f>IF(D8="","",TEXT(D8,"(AAA)"))</f>
        <v>(火)</v>
      </c>
      <c r="F8" s="193" t="s">
        <v>86</v>
      </c>
      <c r="H8" s="193">
        <v>2023</v>
      </c>
      <c r="I8" s="193">
        <v>11</v>
      </c>
      <c r="J8" s="193">
        <v>12</v>
      </c>
      <c r="M8" s="242"/>
    </row>
    <row r="9" spans="2:13" ht="29.25" customHeight="1">
      <c r="B9" s="254"/>
      <c r="C9" s="247" t="s">
        <v>45</v>
      </c>
      <c r="D9" s="248">
        <v>44854</v>
      </c>
      <c r="E9" s="249" t="str">
        <f>IF(D9="","",TEXT(D9,"(AAA)"))</f>
        <v>(木)</v>
      </c>
      <c r="F9" s="193" t="s">
        <v>87</v>
      </c>
      <c r="H9" s="193">
        <v>2024</v>
      </c>
      <c r="I9" s="193">
        <v>13</v>
      </c>
      <c r="J9" s="193">
        <v>14</v>
      </c>
      <c r="M9" s="242"/>
    </row>
    <row r="10" spans="2:13" ht="29.25" customHeight="1">
      <c r="H10" s="193">
        <v>2025</v>
      </c>
      <c r="I10" s="193">
        <v>15</v>
      </c>
      <c r="J10" s="193">
        <v>16</v>
      </c>
      <c r="M10" s="242"/>
    </row>
    <row r="11" spans="2:13" ht="29.25" customHeight="1">
      <c r="H11" s="193">
        <v>2026</v>
      </c>
      <c r="I11" s="193">
        <v>17</v>
      </c>
      <c r="J11" s="193">
        <v>18</v>
      </c>
      <c r="M11" s="242"/>
    </row>
    <row r="12" spans="2:13" ht="29.25" customHeight="1">
      <c r="H12" s="193">
        <v>2027</v>
      </c>
      <c r="I12" s="193">
        <v>19</v>
      </c>
      <c r="J12" s="193">
        <v>20</v>
      </c>
      <c r="M12" s="242"/>
    </row>
    <row r="13" spans="2:13" ht="29.25" customHeight="1">
      <c r="H13" s="193">
        <v>2028</v>
      </c>
      <c r="I13" s="193">
        <v>21</v>
      </c>
      <c r="J13" s="193">
        <v>22</v>
      </c>
      <c r="M13" s="242"/>
    </row>
    <row r="14" spans="2:13" ht="29.25" customHeight="1">
      <c r="H14" s="193">
        <v>2029</v>
      </c>
      <c r="I14" s="193">
        <v>23</v>
      </c>
      <c r="J14" s="193">
        <v>24</v>
      </c>
      <c r="M14" s="242"/>
    </row>
    <row r="15" spans="2:13" ht="29.25" customHeight="1">
      <c r="H15" s="193">
        <v>2030</v>
      </c>
      <c r="I15" s="193">
        <v>25</v>
      </c>
      <c r="J15" s="193">
        <v>26</v>
      </c>
      <c r="M15" s="242"/>
    </row>
    <row r="16" spans="2:13" ht="29.25" customHeight="1">
      <c r="H16" s="193">
        <v>2031</v>
      </c>
      <c r="I16" s="193">
        <v>27</v>
      </c>
      <c r="J16" s="193">
        <v>28</v>
      </c>
      <c r="M16" s="242"/>
    </row>
    <row r="17" spans="8:13" ht="29.25" customHeight="1">
      <c r="H17" s="193">
        <v>2032</v>
      </c>
      <c r="I17" s="193">
        <v>29</v>
      </c>
      <c r="J17" s="193">
        <v>30</v>
      </c>
      <c r="M17" s="242"/>
    </row>
    <row r="18" spans="8:13" ht="29.25" customHeight="1">
      <c r="H18" s="193">
        <v>2033</v>
      </c>
      <c r="I18" s="193">
        <v>31</v>
      </c>
      <c r="J18" s="193">
        <v>32</v>
      </c>
      <c r="M18" s="242"/>
    </row>
    <row r="19" spans="8:13" ht="29.25" customHeight="1">
      <c r="H19" s="193">
        <v>2034</v>
      </c>
      <c r="I19" s="193">
        <v>33</v>
      </c>
      <c r="J19" s="193">
        <v>34</v>
      </c>
      <c r="M19" s="242"/>
    </row>
    <row r="20" spans="8:13" ht="29.25" customHeight="1">
      <c r="H20" s="193">
        <v>2035</v>
      </c>
      <c r="I20" s="193">
        <v>35</v>
      </c>
      <c r="J20" s="193">
        <v>36</v>
      </c>
      <c r="M20" s="242"/>
    </row>
    <row r="21" spans="8:13" ht="29.25" customHeight="1">
      <c r="H21" s="193">
        <v>2036</v>
      </c>
      <c r="I21" s="193">
        <v>37</v>
      </c>
      <c r="J21" s="193">
        <v>38</v>
      </c>
      <c r="M21" s="242"/>
    </row>
    <row r="22" spans="8:13" ht="29.25" customHeight="1">
      <c r="M22" s="242"/>
    </row>
    <row r="23" spans="8:13" ht="29.25" customHeight="1">
      <c r="M23" s="242"/>
    </row>
    <row r="24" spans="8:13" ht="29.25" customHeight="1">
      <c r="M24" s="242"/>
    </row>
    <row r="25" spans="8:13" ht="29.25" customHeight="1">
      <c r="M25" s="242"/>
    </row>
    <row r="26" spans="8:13" ht="29.25" customHeight="1">
      <c r="M26" s="242"/>
    </row>
    <row r="27" spans="8:13" ht="29.25" customHeight="1">
      <c r="M27" s="242"/>
    </row>
    <row r="28" spans="8:13" ht="29.25" customHeight="1">
      <c r="M28" s="242"/>
    </row>
    <row r="29" spans="8:13" ht="29.25" customHeight="1">
      <c r="M29" s="242"/>
    </row>
    <row r="30" spans="8:13" ht="29.25" customHeight="1">
      <c r="M30" s="242"/>
    </row>
    <row r="31" spans="8:13" ht="29.25" customHeight="1">
      <c r="M31" s="242"/>
    </row>
    <row r="32" spans="8:13" ht="29.25" customHeight="1">
      <c r="M32" s="242"/>
    </row>
    <row r="33" spans="13:13" ht="29.25" customHeight="1">
      <c r="M33" s="242"/>
    </row>
    <row r="34" spans="13:13" ht="29.25" customHeight="1">
      <c r="M34" s="242"/>
    </row>
    <row r="35" spans="13:13" ht="29.25" customHeight="1">
      <c r="M35" s="242"/>
    </row>
    <row r="36" spans="13:13" ht="29.25" customHeight="1">
      <c r="M36" s="242"/>
    </row>
    <row r="37" spans="13:13" ht="29.25" customHeight="1">
      <c r="M37" s="242"/>
    </row>
    <row r="38" spans="13:13" ht="29.25" customHeight="1">
      <c r="M38" s="242"/>
    </row>
    <row r="39" spans="13:13" ht="29.25" customHeight="1">
      <c r="M39" s="242"/>
    </row>
    <row r="40" spans="13:13" ht="29.25" customHeight="1">
      <c r="M40" s="242"/>
    </row>
    <row r="41" spans="13:13" ht="29.25" customHeight="1">
      <c r="M41" s="242"/>
    </row>
    <row r="42" spans="13:13" ht="29.25" customHeight="1">
      <c r="M42" s="242"/>
    </row>
    <row r="43" spans="13:13" ht="29.25" customHeight="1">
      <c r="M43" s="242"/>
    </row>
    <row r="44" spans="13:13" ht="29.25" customHeight="1">
      <c r="M44" s="242"/>
    </row>
    <row r="45" spans="13:13" ht="29.25" customHeight="1">
      <c r="M45" s="242"/>
    </row>
    <row r="46" spans="13:13" ht="29.25" customHeight="1">
      <c r="M46" s="242"/>
    </row>
    <row r="47" spans="13:13" ht="29.25" customHeight="1">
      <c r="M47" s="242"/>
    </row>
    <row r="48" spans="13:13" ht="29.25" customHeight="1">
      <c r="M48" s="242"/>
    </row>
    <row r="49" spans="13:13" ht="29.25" customHeight="1">
      <c r="M49" s="242"/>
    </row>
    <row r="50" spans="13:13" ht="29.25" customHeight="1">
      <c r="M50" s="242"/>
    </row>
    <row r="51" spans="13:13" ht="29.25" customHeight="1">
      <c r="M51" s="242"/>
    </row>
    <row r="52" spans="13:13" ht="29.25" customHeight="1">
      <c r="M52" s="242"/>
    </row>
    <row r="53" spans="13:13" ht="29.25" customHeight="1">
      <c r="M53" s="242"/>
    </row>
    <row r="54" spans="13:13" ht="29.25" customHeight="1">
      <c r="M54" s="242"/>
    </row>
    <row r="55" spans="13:13" ht="29.25" customHeight="1">
      <c r="M55" s="242"/>
    </row>
    <row r="56" spans="13:13" ht="29.25" customHeight="1">
      <c r="M56" s="242"/>
    </row>
    <row r="57" spans="13:13" ht="29.25" customHeight="1">
      <c r="M57" s="242"/>
    </row>
    <row r="58" spans="13:13" ht="29.25" customHeight="1">
      <c r="M58" s="242"/>
    </row>
    <row r="59" spans="13:13" ht="29.25" customHeight="1">
      <c r="M59" s="242"/>
    </row>
    <row r="60" spans="13:13" ht="29.25" customHeight="1">
      <c r="M60" s="242"/>
    </row>
    <row r="61" spans="13:13" ht="29.25" customHeight="1">
      <c r="M61" s="242"/>
    </row>
    <row r="62" spans="13:13" ht="29.25" customHeight="1">
      <c r="M62" s="242"/>
    </row>
    <row r="63" spans="13:13" ht="29.25" customHeight="1">
      <c r="M63" s="242"/>
    </row>
    <row r="64" spans="13:13" ht="29.25" customHeight="1">
      <c r="M64" s="242"/>
    </row>
    <row r="65" spans="13:13" ht="29.25" customHeight="1">
      <c r="M65" s="242"/>
    </row>
    <row r="66" spans="13:13" ht="29.25" customHeight="1">
      <c r="M66" s="242"/>
    </row>
    <row r="67" spans="13:13" ht="29.25" customHeight="1">
      <c r="M67" s="242"/>
    </row>
    <row r="68" spans="13:13" ht="29.25" customHeight="1">
      <c r="M68" s="242"/>
    </row>
    <row r="69" spans="13:13" ht="29.25" customHeight="1">
      <c r="M69" s="242"/>
    </row>
    <row r="70" spans="13:13" ht="29.25" customHeight="1">
      <c r="M70" s="242"/>
    </row>
    <row r="71" spans="13:13" ht="29.25" customHeight="1">
      <c r="M71" s="242"/>
    </row>
    <row r="72" spans="13:13" ht="29.25" customHeight="1">
      <c r="M72" s="242"/>
    </row>
    <row r="73" spans="13:13" ht="29.25" customHeight="1">
      <c r="M73" s="242"/>
    </row>
    <row r="74" spans="13:13" ht="29.25" customHeight="1">
      <c r="M74" s="242"/>
    </row>
    <row r="75" spans="13:13" ht="29.25" customHeight="1">
      <c r="M75" s="242"/>
    </row>
    <row r="76" spans="13:13" ht="29.25" customHeight="1">
      <c r="M76" s="242"/>
    </row>
    <row r="77" spans="13:13" ht="29.25" customHeight="1">
      <c r="M77" s="242"/>
    </row>
    <row r="78" spans="13:13" ht="29.25" customHeight="1">
      <c r="M78" s="242"/>
    </row>
    <row r="79" spans="13:13" ht="29.25" customHeight="1">
      <c r="M79" s="242"/>
    </row>
    <row r="80" spans="13:13" ht="29.25" customHeight="1">
      <c r="M80" s="242"/>
    </row>
    <row r="81" spans="13:13" ht="29.25" customHeight="1">
      <c r="M81" s="242"/>
    </row>
    <row r="82" spans="13:13" ht="29.25" customHeight="1">
      <c r="M82" s="242"/>
    </row>
    <row r="83" spans="13:13" ht="29.25" customHeight="1">
      <c r="M83" s="242"/>
    </row>
    <row r="84" spans="13:13" ht="29.25" customHeight="1">
      <c r="M84" s="242"/>
    </row>
    <row r="85" spans="13:13" ht="29.25" customHeight="1">
      <c r="M85" s="242"/>
    </row>
    <row r="86" spans="13:13" ht="29.25" customHeight="1">
      <c r="M86" s="242"/>
    </row>
    <row r="87" spans="13:13" ht="29.25" customHeight="1">
      <c r="M87" s="242"/>
    </row>
    <row r="88" spans="13:13" ht="29.25" customHeight="1">
      <c r="M88" s="242"/>
    </row>
    <row r="89" spans="13:13" ht="29.25" customHeight="1">
      <c r="M89" s="242"/>
    </row>
    <row r="90" spans="13:13" ht="29.25" customHeight="1">
      <c r="M90" s="242"/>
    </row>
    <row r="91" spans="13:13" ht="29.25" customHeight="1">
      <c r="M91" s="242"/>
    </row>
    <row r="92" spans="13:13" ht="29.25" customHeight="1">
      <c r="M92" s="242"/>
    </row>
    <row r="93" spans="13:13" ht="29.25" customHeight="1">
      <c r="M93" s="242"/>
    </row>
    <row r="94" spans="13:13" ht="29.25" customHeight="1">
      <c r="M94" s="242"/>
    </row>
    <row r="95" spans="13:13" ht="29.25" customHeight="1">
      <c r="M95" s="242"/>
    </row>
    <row r="96" spans="13:13" ht="29.25" customHeight="1">
      <c r="M96" s="242"/>
    </row>
    <row r="97" spans="13:13" ht="29.25" customHeight="1">
      <c r="M97" s="242"/>
    </row>
    <row r="98" spans="13:13" ht="29.25" customHeight="1">
      <c r="M98" s="242"/>
    </row>
    <row r="99" spans="13:13" ht="29.25" customHeight="1">
      <c r="M99" s="242"/>
    </row>
    <row r="100" spans="13:13" ht="29.25" customHeight="1">
      <c r="M100" s="242"/>
    </row>
    <row r="101" spans="13:13" ht="29.25" customHeight="1">
      <c r="M101" s="242"/>
    </row>
    <row r="102" spans="13:13" ht="29.25" customHeight="1">
      <c r="M102" s="242"/>
    </row>
    <row r="103" spans="13:13" ht="29.25" customHeight="1">
      <c r="M103" s="242"/>
    </row>
    <row r="104" spans="13:13" ht="29.25" customHeight="1">
      <c r="M104" s="242"/>
    </row>
    <row r="105" spans="13:13" ht="29.25" customHeight="1">
      <c r="M105" s="242"/>
    </row>
    <row r="106" spans="13:13" ht="29.25" customHeight="1">
      <c r="M106" s="242"/>
    </row>
    <row r="107" spans="13:13" ht="29.25" customHeight="1">
      <c r="M107" s="242"/>
    </row>
    <row r="108" spans="13:13" ht="29.25" customHeight="1">
      <c r="M108" s="242"/>
    </row>
    <row r="109" spans="13:13" ht="29.25" customHeight="1">
      <c r="M109" s="242"/>
    </row>
    <row r="110" spans="13:13" ht="29.25" customHeight="1">
      <c r="M110" s="242"/>
    </row>
    <row r="111" spans="13:13" ht="29.25" customHeight="1">
      <c r="M111" s="242"/>
    </row>
    <row r="112" spans="13:13" ht="29.25" customHeight="1">
      <c r="M112" s="242"/>
    </row>
    <row r="113" spans="13:13" ht="29.25" customHeight="1">
      <c r="M113" s="242"/>
    </row>
    <row r="114" spans="13:13" ht="29.25" customHeight="1">
      <c r="M114" s="242"/>
    </row>
    <row r="115" spans="13:13" ht="29.25" customHeight="1">
      <c r="M115" s="242"/>
    </row>
    <row r="116" spans="13:13" ht="29.25" customHeight="1">
      <c r="M116" s="242"/>
    </row>
    <row r="117" spans="13:13" ht="29.25" customHeight="1">
      <c r="M117" s="242"/>
    </row>
    <row r="118" spans="13:13" ht="29.25" customHeight="1">
      <c r="M118" s="242"/>
    </row>
    <row r="119" spans="13:13" ht="29.25" customHeight="1">
      <c r="M119" s="242"/>
    </row>
    <row r="120" spans="13:13" ht="29.25" customHeight="1">
      <c r="M120" s="242"/>
    </row>
    <row r="121" spans="13:13" ht="29.25" customHeight="1">
      <c r="M121" s="242"/>
    </row>
    <row r="122" spans="13:13" ht="29.25" customHeight="1">
      <c r="M122" s="242"/>
    </row>
    <row r="123" spans="13:13" ht="29.25" customHeight="1">
      <c r="M123" s="242"/>
    </row>
    <row r="124" spans="13:13" ht="29.25" customHeight="1">
      <c r="M124" s="242"/>
    </row>
    <row r="125" spans="13:13" ht="29.25" customHeight="1">
      <c r="M125" s="242"/>
    </row>
    <row r="126" spans="13:13" ht="29.25" customHeight="1">
      <c r="M126" s="242"/>
    </row>
    <row r="127" spans="13:13" ht="29.25" customHeight="1">
      <c r="M127" s="242"/>
    </row>
    <row r="128" spans="13:13" ht="29.25" customHeight="1">
      <c r="M128" s="242"/>
    </row>
    <row r="129" spans="13:13" ht="29.25" customHeight="1">
      <c r="M129" s="242"/>
    </row>
    <row r="130" spans="13:13" ht="29.25" customHeight="1">
      <c r="M130" s="242"/>
    </row>
    <row r="131" spans="13:13" ht="29.25" customHeight="1">
      <c r="M131" s="242"/>
    </row>
    <row r="132" spans="13:13" ht="29.25" customHeight="1">
      <c r="M132" s="242"/>
    </row>
    <row r="133" spans="13:13" ht="29.25" customHeight="1">
      <c r="M133" s="242"/>
    </row>
    <row r="134" spans="13:13" ht="29.25" customHeight="1">
      <c r="M134" s="242"/>
    </row>
    <row r="135" spans="13:13" ht="29.25" customHeight="1">
      <c r="M135" s="242"/>
    </row>
    <row r="136" spans="13:13" ht="29.25" customHeight="1">
      <c r="M136" s="242"/>
    </row>
    <row r="137" spans="13:13" ht="29.25" customHeight="1">
      <c r="M137" s="242"/>
    </row>
    <row r="138" spans="13:13" ht="29.25" customHeight="1">
      <c r="M138" s="242"/>
    </row>
    <row r="139" spans="13:13" ht="29.25" customHeight="1">
      <c r="M139" s="242"/>
    </row>
    <row r="140" spans="13:13" ht="29.25" customHeight="1">
      <c r="M140" s="242"/>
    </row>
    <row r="141" spans="13:13" ht="29.25" customHeight="1">
      <c r="M141" s="242"/>
    </row>
    <row r="142" spans="13:13" ht="29.25" customHeight="1">
      <c r="M142" s="242"/>
    </row>
    <row r="143" spans="13:13" ht="29.25" customHeight="1">
      <c r="M143" s="242"/>
    </row>
    <row r="144" spans="13:13" ht="29.25" customHeight="1">
      <c r="M144" s="242"/>
    </row>
    <row r="145" spans="13:13" ht="29.25" customHeight="1">
      <c r="M145" s="242"/>
    </row>
    <row r="146" spans="13:13" ht="29.25" customHeight="1">
      <c r="M146" s="242"/>
    </row>
    <row r="147" spans="13:13" ht="29.25" customHeight="1">
      <c r="M147" s="242"/>
    </row>
    <row r="148" spans="13:13" ht="29.25" customHeight="1">
      <c r="M148" s="242"/>
    </row>
    <row r="149" spans="13:13" ht="29.25" customHeight="1">
      <c r="M149" s="242"/>
    </row>
    <row r="150" spans="13:13" ht="29.25" customHeight="1">
      <c r="M150" s="242"/>
    </row>
    <row r="151" spans="13:13" ht="29.25" customHeight="1">
      <c r="M151" s="242"/>
    </row>
    <row r="152" spans="13:13" ht="29.25" customHeight="1">
      <c r="M152" s="242"/>
    </row>
    <row r="153" spans="13:13" ht="29.25" customHeight="1">
      <c r="M153" s="242"/>
    </row>
    <row r="154" spans="13:13" ht="29.25" customHeight="1">
      <c r="M154" s="242"/>
    </row>
    <row r="155" spans="13:13" ht="29.25" customHeight="1">
      <c r="M155" s="242"/>
    </row>
    <row r="156" spans="13:13" ht="29.25" customHeight="1">
      <c r="M156" s="242"/>
    </row>
    <row r="157" spans="13:13" ht="29.25" customHeight="1">
      <c r="M157" s="242"/>
    </row>
    <row r="158" spans="13:13" ht="29.25" customHeight="1">
      <c r="M158" s="242"/>
    </row>
    <row r="159" spans="13:13" ht="29.25" customHeight="1">
      <c r="M159" s="242"/>
    </row>
    <row r="160" spans="13:13" ht="29.25" customHeight="1">
      <c r="M160" s="242"/>
    </row>
    <row r="161" spans="13:13" ht="29.25" customHeight="1">
      <c r="M161" s="242"/>
    </row>
    <row r="162" spans="13:13" ht="29.25" customHeight="1">
      <c r="M162" s="242"/>
    </row>
    <row r="163" spans="13:13" ht="29.25" customHeight="1">
      <c r="M163" s="242"/>
    </row>
    <row r="164" spans="13:13" ht="29.25" customHeight="1">
      <c r="M164" s="242"/>
    </row>
    <row r="165" spans="13:13" ht="29.25" customHeight="1">
      <c r="M165" s="242"/>
    </row>
    <row r="166" spans="13:13" ht="29.25" customHeight="1">
      <c r="M166" s="242"/>
    </row>
    <row r="167" spans="13:13" ht="29.25" customHeight="1">
      <c r="M167" s="242"/>
    </row>
    <row r="168" spans="13:13" ht="29.25" customHeight="1">
      <c r="M168" s="242"/>
    </row>
    <row r="169" spans="13:13" ht="29.25" customHeight="1">
      <c r="M169" s="242"/>
    </row>
    <row r="170" spans="13:13" ht="29.25" customHeight="1">
      <c r="M170" s="242"/>
    </row>
    <row r="171" spans="13:13" ht="29.25" customHeight="1">
      <c r="M171" s="242"/>
    </row>
    <row r="172" spans="13:13" ht="29.25" customHeight="1">
      <c r="M172" s="242"/>
    </row>
    <row r="173" spans="13:13" ht="29.25" customHeight="1">
      <c r="M173" s="242"/>
    </row>
    <row r="174" spans="13:13" ht="29.25" customHeight="1">
      <c r="M174" s="242"/>
    </row>
    <row r="175" spans="13:13" ht="29.25" customHeight="1">
      <c r="M175" s="242"/>
    </row>
    <row r="176" spans="13:13" ht="29.25" customHeight="1">
      <c r="M176" s="242"/>
    </row>
    <row r="177" spans="13:13" ht="29.25" customHeight="1">
      <c r="M177" s="242"/>
    </row>
    <row r="178" spans="13:13" ht="29.25" customHeight="1">
      <c r="M178" s="242"/>
    </row>
    <row r="179" spans="13:13" ht="29.25" customHeight="1">
      <c r="M179" s="242"/>
    </row>
    <row r="180" spans="13:13" ht="29.25" customHeight="1">
      <c r="M180" s="242"/>
    </row>
    <row r="181" spans="13:13" ht="29.25" customHeight="1">
      <c r="M181" s="242"/>
    </row>
    <row r="182" spans="13:13" ht="29.25" customHeight="1">
      <c r="M182" s="242"/>
    </row>
    <row r="183" spans="13:13" ht="29.25" customHeight="1">
      <c r="M183" s="242"/>
    </row>
    <row r="184" spans="13:13" ht="29.25" customHeight="1">
      <c r="M184" s="242"/>
    </row>
    <row r="185" spans="13:13" ht="29.25" customHeight="1">
      <c r="M185" s="242"/>
    </row>
    <row r="186" spans="13:13" ht="29.25" customHeight="1">
      <c r="M186" s="242"/>
    </row>
    <row r="187" spans="13:13" ht="29.25" customHeight="1">
      <c r="M187" s="242"/>
    </row>
    <row r="188" spans="13:13" ht="29.25" customHeight="1">
      <c r="M188" s="242"/>
    </row>
    <row r="189" spans="13:13" ht="29.25" customHeight="1">
      <c r="M189" s="242"/>
    </row>
    <row r="190" spans="13:13" ht="29.25" customHeight="1">
      <c r="M190" s="242"/>
    </row>
    <row r="191" spans="13:13" ht="29.25" customHeight="1">
      <c r="M191" s="242"/>
    </row>
    <row r="192" spans="13:13" ht="29.25" customHeight="1">
      <c r="M192" s="242"/>
    </row>
    <row r="193" spans="13:13" ht="29.25" customHeight="1">
      <c r="M193" s="242"/>
    </row>
    <row r="194" spans="13:13" ht="29.25" customHeight="1">
      <c r="M194" s="242"/>
    </row>
    <row r="195" spans="13:13" ht="29.25" customHeight="1">
      <c r="M195" s="242"/>
    </row>
    <row r="196" spans="13:13" ht="29.25" customHeight="1">
      <c r="M196" s="242"/>
    </row>
    <row r="197" spans="13:13" ht="29.25" customHeight="1">
      <c r="M197" s="242"/>
    </row>
    <row r="198" spans="13:13" ht="29.25" customHeight="1">
      <c r="M198" s="242"/>
    </row>
    <row r="199" spans="13:13" ht="29.25" customHeight="1">
      <c r="M199" s="242"/>
    </row>
    <row r="200" spans="13:13" ht="29.25" customHeight="1">
      <c r="M200" s="242"/>
    </row>
    <row r="201" spans="13:13" ht="29.25" customHeight="1">
      <c r="M201" s="242"/>
    </row>
    <row r="202" spans="13:13" ht="29.25" customHeight="1">
      <c r="M202" s="242"/>
    </row>
    <row r="203" spans="13:13" ht="29.25" customHeight="1">
      <c r="M203" s="242"/>
    </row>
    <row r="204" spans="13:13" ht="29.25" customHeight="1">
      <c r="M204" s="242"/>
    </row>
    <row r="205" spans="13:13" ht="29.25" customHeight="1">
      <c r="M205" s="242"/>
    </row>
    <row r="206" spans="13:13" ht="29.25" customHeight="1">
      <c r="M206" s="242"/>
    </row>
    <row r="207" spans="13:13" ht="29.25" customHeight="1">
      <c r="M207" s="242"/>
    </row>
    <row r="208" spans="13:13" ht="29.25" customHeight="1">
      <c r="M208" s="242"/>
    </row>
    <row r="209" spans="13:13" ht="29.25" customHeight="1">
      <c r="M209" s="242"/>
    </row>
    <row r="210" spans="13:13" ht="29.25" customHeight="1">
      <c r="M210" s="242"/>
    </row>
    <row r="211" spans="13:13" ht="29.25" customHeight="1">
      <c r="M211" s="242"/>
    </row>
    <row r="212" spans="13:13" ht="29.25" customHeight="1">
      <c r="M212" s="242"/>
    </row>
    <row r="213" spans="13:13" ht="29.25" customHeight="1">
      <c r="M213" s="242"/>
    </row>
    <row r="214" spans="13:13" ht="29.25" customHeight="1">
      <c r="M214" s="242"/>
    </row>
    <row r="215" spans="13:13" ht="29.25" customHeight="1">
      <c r="M215" s="242"/>
    </row>
    <row r="216" spans="13:13" ht="29.25" customHeight="1">
      <c r="M216" s="242"/>
    </row>
    <row r="217" spans="13:13" ht="29.25" customHeight="1">
      <c r="M217" s="242"/>
    </row>
    <row r="218" spans="13:13" ht="29.25" customHeight="1">
      <c r="M218" s="242"/>
    </row>
    <row r="219" spans="13:13" ht="29.25" customHeight="1">
      <c r="M219" s="242"/>
    </row>
    <row r="220" spans="13:13" ht="29.25" customHeight="1">
      <c r="M220" s="242"/>
    </row>
    <row r="221" spans="13:13" ht="29.25" customHeight="1">
      <c r="M221" s="242"/>
    </row>
    <row r="222" spans="13:13" ht="29.25" customHeight="1">
      <c r="M222" s="242"/>
    </row>
    <row r="223" spans="13:13" ht="29.25" customHeight="1">
      <c r="M223" s="242"/>
    </row>
    <row r="224" spans="13:13" ht="29.25" customHeight="1">
      <c r="M224" s="242"/>
    </row>
    <row r="225" spans="13:13" ht="29.25" customHeight="1">
      <c r="M225" s="242"/>
    </row>
    <row r="226" spans="13:13" ht="29.25" customHeight="1">
      <c r="M226" s="242"/>
    </row>
    <row r="227" spans="13:13" ht="29.25" customHeight="1">
      <c r="M227" s="242"/>
    </row>
    <row r="228" spans="13:13" ht="29.25" customHeight="1">
      <c r="M228" s="242"/>
    </row>
    <row r="229" spans="13:13" ht="29.25" customHeight="1">
      <c r="M229" s="242"/>
    </row>
    <row r="230" spans="13:13" ht="29.25" customHeight="1">
      <c r="M230" s="242"/>
    </row>
    <row r="231" spans="13:13" ht="29.25" customHeight="1">
      <c r="M231" s="242"/>
    </row>
    <row r="232" spans="13:13" ht="29.25" customHeight="1">
      <c r="M232" s="242"/>
    </row>
    <row r="233" spans="13:13" ht="29.25" customHeight="1">
      <c r="M233" s="242"/>
    </row>
    <row r="234" spans="13:13" ht="29.25" customHeight="1">
      <c r="M234" s="242"/>
    </row>
    <row r="235" spans="13:13" ht="29.25" customHeight="1">
      <c r="M235" s="242"/>
    </row>
    <row r="236" spans="13:13" ht="29.25" customHeight="1">
      <c r="M236" s="242"/>
    </row>
    <row r="237" spans="13:13" ht="29.25" customHeight="1">
      <c r="M237" s="242"/>
    </row>
    <row r="238" spans="13:13" ht="29.25" customHeight="1">
      <c r="M238" s="242"/>
    </row>
    <row r="239" spans="13:13" ht="29.25" customHeight="1">
      <c r="M239" s="242"/>
    </row>
    <row r="240" spans="13:13" ht="29.25" customHeight="1">
      <c r="M240" s="242"/>
    </row>
    <row r="241" spans="13:13" ht="29.25" customHeight="1">
      <c r="M241" s="242"/>
    </row>
    <row r="242" spans="13:13" ht="29.25" customHeight="1">
      <c r="M242" s="242"/>
    </row>
    <row r="243" spans="13:13" ht="29.25" customHeight="1">
      <c r="M243" s="242"/>
    </row>
    <row r="244" spans="13:13" ht="29.25" customHeight="1">
      <c r="M244" s="242"/>
    </row>
    <row r="245" spans="13:13" ht="29.25" customHeight="1">
      <c r="M245" s="242"/>
    </row>
    <row r="246" spans="13:13" ht="29.25" customHeight="1">
      <c r="M246" s="242"/>
    </row>
    <row r="247" spans="13:13" ht="29.25" customHeight="1">
      <c r="M247" s="242"/>
    </row>
    <row r="248" spans="13:13" ht="29.25" customHeight="1">
      <c r="M248" s="242"/>
    </row>
    <row r="249" spans="13:13" ht="29.25" customHeight="1">
      <c r="M249" s="242"/>
    </row>
    <row r="250" spans="13:13" ht="29.25" customHeight="1">
      <c r="M250" s="242"/>
    </row>
    <row r="251" spans="13:13" ht="29.25" customHeight="1">
      <c r="M251" s="242"/>
    </row>
    <row r="252" spans="13:13" ht="29.25" customHeight="1">
      <c r="M252" s="242"/>
    </row>
    <row r="253" spans="13:13" ht="29.25" customHeight="1">
      <c r="M253" s="242"/>
    </row>
    <row r="254" spans="13:13" ht="29.25" customHeight="1">
      <c r="M254" s="242"/>
    </row>
    <row r="255" spans="13:13" ht="29.25" customHeight="1">
      <c r="M255" s="242"/>
    </row>
    <row r="256" spans="13:13" ht="29.25" customHeight="1">
      <c r="M256" s="242"/>
    </row>
    <row r="257" spans="13:13" ht="29.25" customHeight="1">
      <c r="M257" s="242"/>
    </row>
    <row r="258" spans="13:13" ht="29.25" customHeight="1">
      <c r="M258" s="242"/>
    </row>
    <row r="259" spans="13:13" ht="29.25" customHeight="1">
      <c r="M259" s="242"/>
    </row>
    <row r="260" spans="13:13" ht="29.25" customHeight="1">
      <c r="M260" s="242"/>
    </row>
    <row r="261" spans="13:13" ht="29.25" customHeight="1">
      <c r="M261" s="242"/>
    </row>
    <row r="262" spans="13:13" ht="29.25" customHeight="1">
      <c r="M262" s="242"/>
    </row>
    <row r="263" spans="13:13" ht="29.25" customHeight="1">
      <c r="M263" s="242"/>
    </row>
    <row r="264" spans="13:13" ht="29.25" customHeight="1">
      <c r="M264" s="242"/>
    </row>
    <row r="265" spans="13:13" ht="29.25" customHeight="1">
      <c r="M265" s="242"/>
    </row>
    <row r="266" spans="13:13" ht="29.25" customHeight="1">
      <c r="M266" s="242"/>
    </row>
    <row r="267" spans="13:13" ht="29.25" customHeight="1">
      <c r="M267" s="242"/>
    </row>
    <row r="268" spans="13:13" ht="29.25" customHeight="1">
      <c r="M268" s="242"/>
    </row>
    <row r="269" spans="13:13" ht="29.25" customHeight="1">
      <c r="M269" s="242"/>
    </row>
    <row r="270" spans="13:13" ht="29.25" customHeight="1">
      <c r="M270" s="242"/>
    </row>
    <row r="271" spans="13:13" ht="29.25" customHeight="1">
      <c r="M271" s="242"/>
    </row>
    <row r="272" spans="13:13" ht="29.25" customHeight="1">
      <c r="M272" s="242"/>
    </row>
    <row r="273" spans="13:13" ht="29.25" customHeight="1">
      <c r="M273" s="242"/>
    </row>
    <row r="274" spans="13:13" ht="29.25" customHeight="1">
      <c r="M274" s="242"/>
    </row>
    <row r="275" spans="13:13" ht="29.25" customHeight="1">
      <c r="M275" s="242"/>
    </row>
    <row r="276" spans="13:13" ht="29.25" customHeight="1">
      <c r="M276" s="242"/>
    </row>
    <row r="277" spans="13:13" ht="29.25" customHeight="1">
      <c r="M277" s="242"/>
    </row>
    <row r="278" spans="13:13" ht="29.25" customHeight="1">
      <c r="M278" s="242"/>
    </row>
    <row r="279" spans="13:13" ht="29.25" customHeight="1">
      <c r="M279" s="242"/>
    </row>
    <row r="280" spans="13:13" ht="29.25" customHeight="1">
      <c r="M280" s="242"/>
    </row>
    <row r="281" spans="13:13" ht="29.25" customHeight="1">
      <c r="M281" s="242"/>
    </row>
    <row r="282" spans="13:13" ht="29.25" customHeight="1">
      <c r="M282" s="242"/>
    </row>
    <row r="283" spans="13:13" ht="29.25" customHeight="1">
      <c r="M283" s="242"/>
    </row>
    <row r="284" spans="13:13" ht="29.25" customHeight="1">
      <c r="M284" s="242"/>
    </row>
    <row r="285" spans="13:13" ht="29.25" customHeight="1">
      <c r="M285" s="242"/>
    </row>
    <row r="286" spans="13:13" ht="29.25" customHeight="1">
      <c r="M286" s="242"/>
    </row>
    <row r="287" spans="13:13" ht="29.25" customHeight="1">
      <c r="M287" s="242"/>
    </row>
    <row r="288" spans="13:13" ht="29.25" customHeight="1">
      <c r="M288" s="242"/>
    </row>
    <row r="289" spans="13:13" ht="29.25" customHeight="1">
      <c r="M289" s="242"/>
    </row>
    <row r="290" spans="13:13" ht="29.25" customHeight="1">
      <c r="M290" s="242"/>
    </row>
    <row r="291" spans="13:13" ht="29.25" customHeight="1">
      <c r="M291" s="242"/>
    </row>
    <row r="292" spans="13:13" ht="29.25" customHeight="1">
      <c r="M292" s="242"/>
    </row>
    <row r="293" spans="13:13" ht="29.25" customHeight="1">
      <c r="M293" s="242"/>
    </row>
    <row r="294" spans="13:13" ht="29.25" customHeight="1">
      <c r="M294" s="242"/>
    </row>
    <row r="295" spans="13:13" ht="29.25" customHeight="1">
      <c r="M295" s="242"/>
    </row>
    <row r="296" spans="13:13" ht="29.25" customHeight="1">
      <c r="M296" s="242"/>
    </row>
    <row r="297" spans="13:13" ht="29.25" customHeight="1">
      <c r="M297" s="242"/>
    </row>
    <row r="298" spans="13:13" ht="29.25" customHeight="1">
      <c r="M298" s="242"/>
    </row>
    <row r="299" spans="13:13" ht="29.25" customHeight="1">
      <c r="M299" s="242"/>
    </row>
    <row r="300" spans="13:13" ht="29.25" customHeight="1">
      <c r="M300" s="242"/>
    </row>
    <row r="301" spans="13:13" ht="29.25" customHeight="1">
      <c r="M301" s="242"/>
    </row>
    <row r="302" spans="13:13" ht="29.25" customHeight="1">
      <c r="M302" s="242"/>
    </row>
    <row r="303" spans="13:13" ht="29.25" customHeight="1">
      <c r="M303" s="242"/>
    </row>
    <row r="304" spans="13:13" ht="29.25" customHeight="1">
      <c r="M304" s="242"/>
    </row>
    <row r="305" spans="13:13" ht="29.25" customHeight="1">
      <c r="M305" s="242"/>
    </row>
    <row r="306" spans="13:13" ht="29.25" customHeight="1">
      <c r="M306" s="242"/>
    </row>
    <row r="307" spans="13:13" ht="29.25" customHeight="1">
      <c r="M307" s="242"/>
    </row>
    <row r="308" spans="13:13" ht="29.25" customHeight="1">
      <c r="M308" s="242"/>
    </row>
    <row r="309" spans="13:13" ht="29.25" customHeight="1">
      <c r="M309" s="242"/>
    </row>
    <row r="310" spans="13:13" ht="29.25" customHeight="1">
      <c r="M310" s="242"/>
    </row>
    <row r="311" spans="13:13" ht="29.25" customHeight="1">
      <c r="M311" s="242"/>
    </row>
    <row r="312" spans="13:13" ht="29.25" customHeight="1">
      <c r="M312" s="242"/>
    </row>
    <row r="313" spans="13:13" ht="29.25" customHeight="1">
      <c r="M313" s="242"/>
    </row>
    <row r="314" spans="13:13" ht="29.25" customHeight="1">
      <c r="M314" s="242"/>
    </row>
    <row r="315" spans="13:13" ht="29.25" customHeight="1">
      <c r="M315" s="242"/>
    </row>
    <row r="316" spans="13:13" ht="29.25" customHeight="1">
      <c r="M316" s="242"/>
    </row>
    <row r="317" spans="13:13" ht="29.25" customHeight="1">
      <c r="M317" s="242"/>
    </row>
    <row r="318" spans="13:13" ht="29.25" customHeight="1">
      <c r="M318" s="242"/>
    </row>
    <row r="319" spans="13:13" ht="29.25" customHeight="1">
      <c r="M319" s="242"/>
    </row>
    <row r="320" spans="13:13" ht="29.25" customHeight="1">
      <c r="M320" s="242"/>
    </row>
    <row r="321" spans="13:13" ht="29.25" customHeight="1">
      <c r="M321" s="242"/>
    </row>
    <row r="322" spans="13:13" ht="29.25" customHeight="1">
      <c r="M322" s="242"/>
    </row>
    <row r="323" spans="13:13" ht="29.25" customHeight="1">
      <c r="M323" s="242"/>
    </row>
    <row r="324" spans="13:13" ht="29.25" customHeight="1">
      <c r="M324" s="242"/>
    </row>
    <row r="325" spans="13:13" ht="29.25" customHeight="1">
      <c r="M325" s="242"/>
    </row>
    <row r="326" spans="13:13" ht="29.25" customHeight="1">
      <c r="M326" s="242"/>
    </row>
    <row r="327" spans="13:13" ht="29.25" customHeight="1">
      <c r="M327" s="242"/>
    </row>
    <row r="328" spans="13:13" ht="29.25" customHeight="1">
      <c r="M328" s="242"/>
    </row>
    <row r="329" spans="13:13" ht="29.25" customHeight="1">
      <c r="M329" s="242"/>
    </row>
    <row r="330" spans="13:13" ht="29.25" customHeight="1">
      <c r="M330" s="242"/>
    </row>
    <row r="331" spans="13:13" ht="29.25" customHeight="1">
      <c r="M331" s="242"/>
    </row>
    <row r="332" spans="13:13" ht="29.25" customHeight="1">
      <c r="M332" s="242"/>
    </row>
    <row r="333" spans="13:13" ht="29.25" customHeight="1">
      <c r="M333" s="242"/>
    </row>
    <row r="334" spans="13:13" ht="29.25" customHeight="1">
      <c r="M334" s="242"/>
    </row>
    <row r="335" spans="13:13" ht="29.25" customHeight="1">
      <c r="M335" s="242"/>
    </row>
    <row r="336" spans="13:13" ht="29.25" customHeight="1">
      <c r="M336" s="242"/>
    </row>
    <row r="337" spans="13:13" ht="29.25" customHeight="1">
      <c r="M337" s="242"/>
    </row>
    <row r="338" spans="13:13" ht="29.25" customHeight="1">
      <c r="M338" s="242"/>
    </row>
    <row r="339" spans="13:13" ht="29.25" customHeight="1">
      <c r="M339" s="242"/>
    </row>
    <row r="340" spans="13:13" ht="29.25" customHeight="1">
      <c r="M340" s="242"/>
    </row>
    <row r="341" spans="13:13" ht="29.25" customHeight="1">
      <c r="M341" s="242"/>
    </row>
    <row r="342" spans="13:13" ht="29.25" customHeight="1">
      <c r="M342" s="242"/>
    </row>
    <row r="343" spans="13:13" ht="29.25" customHeight="1">
      <c r="M343" s="242"/>
    </row>
    <row r="344" spans="13:13" ht="29.25" customHeight="1">
      <c r="M344" s="242"/>
    </row>
    <row r="345" spans="13:13" ht="29.25" customHeight="1">
      <c r="M345" s="242"/>
    </row>
    <row r="346" spans="13:13" ht="29.25" customHeight="1">
      <c r="M346" s="242"/>
    </row>
    <row r="347" spans="13:13" ht="29.25" customHeight="1">
      <c r="M347" s="242"/>
    </row>
    <row r="348" spans="13:13" ht="29.25" customHeight="1">
      <c r="M348" s="242"/>
    </row>
    <row r="349" spans="13:13" ht="29.25" customHeight="1">
      <c r="M349" s="242"/>
    </row>
    <row r="350" spans="13:13" ht="29.25" customHeight="1">
      <c r="M350" s="242"/>
    </row>
    <row r="351" spans="13:13" ht="29.25" customHeight="1">
      <c r="M351" s="242"/>
    </row>
    <row r="352" spans="13:13" ht="29.25" customHeight="1">
      <c r="M352" s="242"/>
    </row>
    <row r="353" spans="13:13" ht="29.25" customHeight="1">
      <c r="M353" s="242"/>
    </row>
    <row r="354" spans="13:13" ht="29.25" customHeight="1">
      <c r="M354" s="242"/>
    </row>
    <row r="355" spans="13:13" ht="29.25" customHeight="1">
      <c r="M355" s="242"/>
    </row>
    <row r="356" spans="13:13" ht="29.25" customHeight="1">
      <c r="M356" s="242"/>
    </row>
    <row r="357" spans="13:13" ht="29.25" customHeight="1">
      <c r="M357" s="242"/>
    </row>
    <row r="358" spans="13:13" ht="29.25" customHeight="1">
      <c r="M358" s="242"/>
    </row>
    <row r="359" spans="13:13" ht="29.25" customHeight="1">
      <c r="M359" s="242"/>
    </row>
    <row r="360" spans="13:13" ht="29.25" customHeight="1">
      <c r="M360" s="242"/>
    </row>
    <row r="361" spans="13:13" ht="29.25" customHeight="1">
      <c r="M361" s="242"/>
    </row>
    <row r="362" spans="13:13" ht="29.25" customHeight="1">
      <c r="M362" s="242"/>
    </row>
    <row r="363" spans="13:13" ht="29.25" customHeight="1">
      <c r="M363" s="242"/>
    </row>
    <row r="364" spans="13:13" ht="29.25" customHeight="1">
      <c r="M364" s="242"/>
    </row>
    <row r="365" spans="13:13" ht="29.25" customHeight="1">
      <c r="M365" s="242"/>
    </row>
    <row r="366" spans="13:13" ht="29.25" customHeight="1">
      <c r="M366" s="242"/>
    </row>
    <row r="367" spans="13:13" ht="29.25" customHeight="1">
      <c r="M367" s="242"/>
    </row>
    <row r="368" spans="13:13" ht="29.25" customHeight="1">
      <c r="M368" s="242"/>
    </row>
    <row r="369" spans="13:13" ht="29.25" customHeight="1">
      <c r="M369" s="242"/>
    </row>
    <row r="370" spans="13:13" ht="29.25" customHeight="1">
      <c r="M370" s="242"/>
    </row>
    <row r="371" spans="13:13" ht="29.25" customHeight="1">
      <c r="M371" s="242"/>
    </row>
    <row r="372" spans="13:13" ht="29.25" customHeight="1">
      <c r="M372" s="242"/>
    </row>
    <row r="373" spans="13:13" ht="29.25" customHeight="1">
      <c r="M373" s="242"/>
    </row>
    <row r="374" spans="13:13" ht="29.25" customHeight="1">
      <c r="M374" s="242"/>
    </row>
    <row r="375" spans="13:13" ht="29.25" customHeight="1">
      <c r="M375" s="242"/>
    </row>
    <row r="376" spans="13:13" ht="29.25" customHeight="1">
      <c r="M376" s="242"/>
    </row>
    <row r="377" spans="13:13" ht="29.25" customHeight="1">
      <c r="M377" s="242"/>
    </row>
    <row r="378" spans="13:13" ht="29.25" customHeight="1">
      <c r="M378" s="242"/>
    </row>
    <row r="379" spans="13:13" ht="29.25" customHeight="1">
      <c r="M379" s="242"/>
    </row>
    <row r="380" spans="13:13" ht="29.25" customHeight="1">
      <c r="M380" s="242"/>
    </row>
    <row r="381" spans="13:13" ht="29.25" customHeight="1">
      <c r="M381" s="242"/>
    </row>
    <row r="382" spans="13:13" ht="29.25" customHeight="1">
      <c r="M382" s="242"/>
    </row>
    <row r="383" spans="13:13" ht="29.25" customHeight="1">
      <c r="M383" s="242"/>
    </row>
    <row r="384" spans="13:13" ht="29.25" customHeight="1">
      <c r="M384" s="242"/>
    </row>
    <row r="385" spans="13:13" ht="29.25" customHeight="1">
      <c r="M385" s="242"/>
    </row>
    <row r="386" spans="13:13" ht="29.25" customHeight="1">
      <c r="M386" s="242"/>
    </row>
    <row r="387" spans="13:13" ht="29.25" customHeight="1">
      <c r="M387" s="242"/>
    </row>
    <row r="388" spans="13:13" ht="29.25" customHeight="1">
      <c r="M388" s="242"/>
    </row>
    <row r="389" spans="13:13" ht="29.25" customHeight="1">
      <c r="M389" s="242"/>
    </row>
    <row r="390" spans="13:13" ht="29.25" customHeight="1">
      <c r="M390" s="242"/>
    </row>
    <row r="391" spans="13:13" ht="29.25" customHeight="1">
      <c r="M391" s="242"/>
    </row>
    <row r="392" spans="13:13" ht="29.25" customHeight="1">
      <c r="M392" s="242"/>
    </row>
    <row r="393" spans="13:13" ht="29.25" customHeight="1">
      <c r="M393" s="242"/>
    </row>
    <row r="394" spans="13:13" ht="29.25" customHeight="1">
      <c r="M394" s="242"/>
    </row>
    <row r="395" spans="13:13" ht="29.25" customHeight="1">
      <c r="M395" s="242"/>
    </row>
    <row r="396" spans="13:13" ht="29.25" customHeight="1">
      <c r="M396" s="242"/>
    </row>
    <row r="397" spans="13:13" ht="29.25" customHeight="1">
      <c r="M397" s="242"/>
    </row>
    <row r="398" spans="13:13" ht="29.25" customHeight="1">
      <c r="M398" s="242"/>
    </row>
    <row r="399" spans="13:13" ht="29.25" customHeight="1">
      <c r="M399" s="242"/>
    </row>
    <row r="400" spans="13:13" ht="29.25" customHeight="1">
      <c r="M400" s="242"/>
    </row>
    <row r="401" spans="13:13" ht="29.25" customHeight="1">
      <c r="M401" s="242"/>
    </row>
    <row r="402" spans="13:13" ht="29.25" customHeight="1">
      <c r="M402" s="242"/>
    </row>
    <row r="403" spans="13:13" ht="29.25" customHeight="1">
      <c r="M403" s="242"/>
    </row>
    <row r="404" spans="13:13" ht="29.25" customHeight="1">
      <c r="M404" s="242"/>
    </row>
    <row r="405" spans="13:13" ht="29.25" customHeight="1">
      <c r="M405" s="242"/>
    </row>
    <row r="406" spans="13:13" ht="29.25" customHeight="1">
      <c r="M406" s="242"/>
    </row>
    <row r="407" spans="13:13" ht="29.25" customHeight="1">
      <c r="M407" s="242"/>
    </row>
    <row r="408" spans="13:13" ht="29.25" customHeight="1">
      <c r="M408" s="242"/>
    </row>
    <row r="409" spans="13:13" ht="29.25" customHeight="1">
      <c r="M409" s="242"/>
    </row>
    <row r="410" spans="13:13" ht="29.25" customHeight="1">
      <c r="M410" s="242"/>
    </row>
    <row r="411" spans="13:13" ht="29.25" customHeight="1">
      <c r="M411" s="242"/>
    </row>
    <row r="412" spans="13:13" ht="29.25" customHeight="1">
      <c r="M412" s="242"/>
    </row>
    <row r="413" spans="13:13" ht="29.25" customHeight="1">
      <c r="M413" s="242"/>
    </row>
    <row r="414" spans="13:13" ht="29.25" customHeight="1">
      <c r="M414" s="242"/>
    </row>
    <row r="415" spans="13:13" ht="29.25" customHeight="1">
      <c r="M415" s="242"/>
    </row>
    <row r="416" spans="13:13" ht="29.25" customHeight="1">
      <c r="M416" s="242"/>
    </row>
    <row r="417" spans="13:13" ht="29.25" customHeight="1">
      <c r="M417" s="242"/>
    </row>
    <row r="418" spans="13:13" ht="29.25" customHeight="1">
      <c r="M418" s="242"/>
    </row>
    <row r="419" spans="13:13" ht="29.25" customHeight="1">
      <c r="M419" s="242"/>
    </row>
    <row r="420" spans="13:13" ht="29.25" customHeight="1">
      <c r="M420" s="242"/>
    </row>
    <row r="421" spans="13:13" ht="29.25" customHeight="1">
      <c r="M421" s="242"/>
    </row>
    <row r="422" spans="13:13" ht="29.25" customHeight="1">
      <c r="M422" s="242"/>
    </row>
    <row r="423" spans="13:13" ht="29.25" customHeight="1">
      <c r="M423" s="242"/>
    </row>
    <row r="424" spans="13:13" ht="29.25" customHeight="1">
      <c r="M424" s="242"/>
    </row>
    <row r="425" spans="13:13" ht="29.25" customHeight="1">
      <c r="M425" s="242"/>
    </row>
    <row r="426" spans="13:13" ht="29.25" customHeight="1">
      <c r="M426" s="242"/>
    </row>
    <row r="427" spans="13:13" ht="29.25" customHeight="1">
      <c r="M427" s="242"/>
    </row>
    <row r="428" spans="13:13" ht="29.25" customHeight="1">
      <c r="M428" s="242"/>
    </row>
    <row r="429" spans="13:13" ht="29.25" customHeight="1">
      <c r="M429" s="242"/>
    </row>
    <row r="430" spans="13:13" ht="29.25" customHeight="1">
      <c r="M430" s="242"/>
    </row>
    <row r="431" spans="13:13" ht="29.25" customHeight="1">
      <c r="M431" s="242"/>
    </row>
    <row r="432" spans="13:13" ht="29.25" customHeight="1">
      <c r="M432" s="242"/>
    </row>
    <row r="433" spans="13:13" ht="29.25" customHeight="1">
      <c r="M433" s="242"/>
    </row>
    <row r="434" spans="13:13" ht="29.25" customHeight="1">
      <c r="M434" s="242"/>
    </row>
    <row r="435" spans="13:13" ht="29.25" customHeight="1">
      <c r="M435" s="242"/>
    </row>
    <row r="436" spans="13:13" ht="29.25" customHeight="1">
      <c r="M436" s="242"/>
    </row>
    <row r="437" spans="13:13" ht="29.25" customHeight="1">
      <c r="M437" s="242"/>
    </row>
    <row r="438" spans="13:13" ht="29.25" customHeight="1">
      <c r="M438" s="242"/>
    </row>
    <row r="439" spans="13:13" ht="29.25" customHeight="1">
      <c r="M439" s="242"/>
    </row>
    <row r="440" spans="13:13" ht="29.25" customHeight="1">
      <c r="M440" s="242"/>
    </row>
    <row r="441" spans="13:13" ht="29.25" customHeight="1">
      <c r="M441" s="242"/>
    </row>
    <row r="442" spans="13:13" ht="29.25" customHeight="1">
      <c r="M442" s="242"/>
    </row>
    <row r="443" spans="13:13" ht="29.25" customHeight="1">
      <c r="M443" s="242"/>
    </row>
    <row r="444" spans="13:13" ht="29.25" customHeight="1">
      <c r="M444" s="242"/>
    </row>
    <row r="445" spans="13:13" ht="29.25" customHeight="1">
      <c r="M445" s="242"/>
    </row>
    <row r="446" spans="13:13" ht="29.25" customHeight="1">
      <c r="M446" s="242"/>
    </row>
    <row r="447" spans="13:13" ht="29.25" customHeight="1">
      <c r="M447" s="242"/>
    </row>
    <row r="448" spans="13:13" ht="29.25" customHeight="1">
      <c r="M448" s="242"/>
    </row>
    <row r="449" spans="13:13" ht="29.25" customHeight="1">
      <c r="M449" s="242"/>
    </row>
    <row r="450" spans="13:13" ht="29.25" customHeight="1">
      <c r="M450" s="242"/>
    </row>
  </sheetData>
  <mergeCells count="3">
    <mergeCell ref="B6:B9"/>
    <mergeCell ref="D5:E5"/>
    <mergeCell ref="D4:E4"/>
  </mergeCells>
  <phoneticPr fontId="2"/>
  <dataValidations count="1">
    <dataValidation type="whole" operator="greaterThan" allowBlank="1" showInputMessage="1" showErrorMessage="1" errorTitle="入力エラー" error="着工日より前の日付になっています" sqref="D9" xr:uid="{00000000-0002-0000-0100-000000000000}">
      <formula1>D6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U76"/>
  <sheetViews>
    <sheetView showGridLines="0" showZeros="0" tabSelected="1" view="pageBreakPreview" zoomScale="80" zoomScaleNormal="70" zoomScaleSheetLayoutView="80" workbookViewId="0">
      <pane xSplit="6" ySplit="5" topLeftCell="G6" activePane="bottomRight" state="frozen"/>
      <selection activeCell="H17" sqref="H17"/>
      <selection pane="topRight" activeCell="H17" sqref="H17"/>
      <selection pane="bottomLeft" activeCell="H17" sqref="H17"/>
      <selection pane="bottomRight" activeCell="N3" sqref="N3"/>
    </sheetView>
  </sheetViews>
  <sheetFormatPr defaultColWidth="3.625" defaultRowHeight="13.5"/>
  <cols>
    <col min="1" max="1" width="1.375" style="35" customWidth="1"/>
    <col min="2" max="5" width="3.625" style="35"/>
    <col min="6" max="6" width="4.125" style="35" customWidth="1"/>
    <col min="7" max="37" width="5.875" style="35" customWidth="1"/>
    <col min="38" max="39" width="5.625" style="35" customWidth="1"/>
    <col min="40" max="41" width="8" style="37" customWidth="1"/>
    <col min="42" max="43" width="8" style="35" customWidth="1"/>
    <col min="44" max="45" width="5.25" style="35" bestFit="1" customWidth="1"/>
    <col min="46" max="46" width="2.625" style="35" customWidth="1"/>
    <col min="47" max="47" width="27" style="35" customWidth="1"/>
    <col min="48" max="48" width="7.875" style="35" customWidth="1"/>
    <col min="49" max="16384" width="3.625" style="35"/>
  </cols>
  <sheetData>
    <row r="1" spans="2:47" ht="18.75">
      <c r="B1" s="121" t="s">
        <v>113</v>
      </c>
    </row>
    <row r="2" spans="2:47">
      <c r="O2" s="40" t="s">
        <v>47</v>
      </c>
      <c r="X2" s="40" t="s">
        <v>46</v>
      </c>
      <c r="AM2" s="36" t="s">
        <v>40</v>
      </c>
    </row>
    <row r="3" spans="2:47">
      <c r="B3" s="266" t="s">
        <v>16</v>
      </c>
      <c r="C3" s="266"/>
      <c r="D3" s="266"/>
      <c r="E3" s="267" t="str">
        <f>初期入力!D5</f>
        <v>●●工事</v>
      </c>
      <c r="F3" s="267"/>
      <c r="G3" s="267"/>
      <c r="H3" s="267"/>
      <c r="I3" s="267"/>
      <c r="J3" s="267"/>
      <c r="K3" s="267"/>
      <c r="L3" s="267"/>
      <c r="M3" s="267"/>
      <c r="O3" s="122"/>
      <c r="P3" s="264">
        <f>初期入力!D6</f>
        <v>44713</v>
      </c>
      <c r="Q3" s="264"/>
      <c r="R3" s="264"/>
      <c r="S3" s="123" t="s">
        <v>8</v>
      </c>
      <c r="T3" s="264">
        <f>初期入力!D9</f>
        <v>44854</v>
      </c>
      <c r="U3" s="264"/>
      <c r="V3" s="264"/>
      <c r="W3" s="124"/>
      <c r="Y3" s="265" t="s">
        <v>133</v>
      </c>
      <c r="Z3" s="265"/>
      <c r="AA3" s="261">
        <f>初期入力!D7</f>
        <v>44728</v>
      </c>
      <c r="AB3" s="261"/>
      <c r="AC3" s="261"/>
      <c r="AD3" s="123" t="s">
        <v>8</v>
      </c>
      <c r="AE3" s="260" t="s">
        <v>134</v>
      </c>
      <c r="AF3" s="260"/>
      <c r="AG3" s="260"/>
      <c r="AH3" s="261">
        <f>+初期入力!D8</f>
        <v>44831</v>
      </c>
      <c r="AI3" s="261"/>
      <c r="AJ3" s="261"/>
      <c r="AM3" s="38" t="s">
        <v>80</v>
      </c>
    </row>
    <row r="4" spans="2:47" ht="11.25" customHeight="1">
      <c r="AM4" s="38" t="s">
        <v>34</v>
      </c>
    </row>
    <row r="5" spans="2:47" ht="12.75" customHeight="1">
      <c r="B5" s="53"/>
      <c r="C5" s="54"/>
      <c r="D5" s="54"/>
      <c r="E5" s="54"/>
      <c r="F5" s="55"/>
      <c r="G5" s="125">
        <v>1</v>
      </c>
      <c r="H5" s="126">
        <v>2</v>
      </c>
      <c r="I5" s="126">
        <v>3</v>
      </c>
      <c r="J5" s="126">
        <v>4</v>
      </c>
      <c r="K5" s="126">
        <v>5</v>
      </c>
      <c r="L5" s="126">
        <v>6</v>
      </c>
      <c r="M5" s="126">
        <v>7</v>
      </c>
      <c r="N5" s="126">
        <v>8</v>
      </c>
      <c r="O5" s="126">
        <v>9</v>
      </c>
      <c r="P5" s="126">
        <v>10</v>
      </c>
      <c r="Q5" s="126">
        <v>11</v>
      </c>
      <c r="R5" s="126">
        <v>12</v>
      </c>
      <c r="S5" s="126">
        <v>13</v>
      </c>
      <c r="T5" s="126">
        <v>14</v>
      </c>
      <c r="U5" s="126">
        <v>15</v>
      </c>
      <c r="V5" s="126">
        <v>16</v>
      </c>
      <c r="W5" s="126">
        <v>17</v>
      </c>
      <c r="X5" s="126">
        <v>18</v>
      </c>
      <c r="Y5" s="126">
        <v>19</v>
      </c>
      <c r="Z5" s="126">
        <v>20</v>
      </c>
      <c r="AA5" s="126">
        <v>21</v>
      </c>
      <c r="AB5" s="126">
        <v>22</v>
      </c>
      <c r="AC5" s="126">
        <v>23</v>
      </c>
      <c r="AD5" s="126">
        <v>24</v>
      </c>
      <c r="AE5" s="126">
        <v>25</v>
      </c>
      <c r="AF5" s="126">
        <v>26</v>
      </c>
      <c r="AG5" s="126">
        <v>27</v>
      </c>
      <c r="AH5" s="126">
        <v>28</v>
      </c>
      <c r="AI5" s="126">
        <v>29</v>
      </c>
      <c r="AJ5" s="126">
        <v>30</v>
      </c>
      <c r="AK5" s="127">
        <v>31</v>
      </c>
      <c r="AL5" s="115"/>
      <c r="AM5" s="115"/>
      <c r="AN5" s="74" t="s">
        <v>49</v>
      </c>
      <c r="AO5" s="74" t="s">
        <v>48</v>
      </c>
      <c r="AP5" s="35" t="s">
        <v>66</v>
      </c>
      <c r="AQ5" s="35" t="s">
        <v>46</v>
      </c>
      <c r="AT5" s="37"/>
      <c r="AU5" s="37"/>
    </row>
    <row r="6" spans="2:47" ht="12.75" customHeight="1">
      <c r="B6" s="262" t="str">
        <f>+初期入力!D4&amp;"年"</f>
        <v>2022年</v>
      </c>
      <c r="C6" s="263"/>
      <c r="D6" s="128" t="s">
        <v>108</v>
      </c>
      <c r="E6" s="129"/>
      <c r="F6" s="130"/>
      <c r="G6" s="117" t="str">
        <f>'旬報(3月)'!D16</f>
        <v>火</v>
      </c>
      <c r="H6" s="118" t="str">
        <f>'旬報(3月)'!D17</f>
        <v>水</v>
      </c>
      <c r="I6" s="118" t="str">
        <f>'旬報(3月)'!D18</f>
        <v>木</v>
      </c>
      <c r="J6" s="118" t="str">
        <f>'旬報(3月)'!D19</f>
        <v>金</v>
      </c>
      <c r="K6" s="118" t="str">
        <f>'旬報(3月)'!D20</f>
        <v>土</v>
      </c>
      <c r="L6" s="118" t="str">
        <f>'旬報(3月)'!D21</f>
        <v>日</v>
      </c>
      <c r="M6" s="118" t="str">
        <f>'旬報(3月)'!D22</f>
        <v>月</v>
      </c>
      <c r="N6" s="118" t="str">
        <f>'旬報(3月)'!D23</f>
        <v>火</v>
      </c>
      <c r="O6" s="118" t="str">
        <f>'旬報(3月)'!D24</f>
        <v>水</v>
      </c>
      <c r="P6" s="118" t="str">
        <f>'旬報(3月)'!D25</f>
        <v>木</v>
      </c>
      <c r="Q6" s="118" t="str">
        <f>'旬報(3月)'!D36</f>
        <v>金</v>
      </c>
      <c r="R6" s="118" t="str">
        <f>'旬報(3月)'!D37</f>
        <v>土</v>
      </c>
      <c r="S6" s="118" t="str">
        <f>'旬報(3月)'!D38</f>
        <v>日</v>
      </c>
      <c r="T6" s="118" t="str">
        <f>'旬報(3月)'!D39</f>
        <v>月</v>
      </c>
      <c r="U6" s="118" t="str">
        <f>'旬報(3月)'!D40</f>
        <v>火</v>
      </c>
      <c r="V6" s="118" t="str">
        <f>'旬報(3月)'!D41</f>
        <v>水</v>
      </c>
      <c r="W6" s="118" t="str">
        <f>'旬報(3月)'!D42</f>
        <v>木</v>
      </c>
      <c r="X6" s="118" t="str">
        <f>'旬報(3月)'!D43</f>
        <v>金</v>
      </c>
      <c r="Y6" s="118" t="str">
        <f>'旬報(3月)'!D44</f>
        <v>土</v>
      </c>
      <c r="Z6" s="118" t="str">
        <f>'旬報(3月)'!D45</f>
        <v>日</v>
      </c>
      <c r="AA6" s="118" t="str">
        <f>'旬報(3月)'!D56</f>
        <v>月</v>
      </c>
      <c r="AB6" s="118" t="str">
        <f>'旬報(3月)'!D57</f>
        <v>火</v>
      </c>
      <c r="AC6" s="118" t="str">
        <f>'旬報(3月)'!D58</f>
        <v>水</v>
      </c>
      <c r="AD6" s="118" t="str">
        <f>'旬報(3月)'!D59</f>
        <v>木</v>
      </c>
      <c r="AE6" s="118" t="str">
        <f>'旬報(3月)'!D60</f>
        <v>金</v>
      </c>
      <c r="AF6" s="118" t="str">
        <f>'旬報(3月)'!D61</f>
        <v>土</v>
      </c>
      <c r="AG6" s="118" t="str">
        <f>'旬報(3月)'!D62</f>
        <v>日</v>
      </c>
      <c r="AH6" s="118" t="str">
        <f>'旬報(3月)'!D63</f>
        <v>月</v>
      </c>
      <c r="AI6" s="118" t="str">
        <f>'旬報(3月)'!D64</f>
        <v>火</v>
      </c>
      <c r="AJ6" s="118" t="str">
        <f>'旬報(3月)'!D65</f>
        <v>水</v>
      </c>
      <c r="AK6" s="119" t="str">
        <f>'旬報(3月)'!D66</f>
        <v>木</v>
      </c>
      <c r="AL6" s="103"/>
      <c r="AM6" s="103"/>
      <c r="AN6" s="35"/>
      <c r="AO6" s="35"/>
      <c r="AT6" s="37"/>
      <c r="AU6" s="37"/>
    </row>
    <row r="7" spans="2:47" ht="12.75" customHeight="1">
      <c r="B7" s="258">
        <v>3</v>
      </c>
      <c r="C7" s="259" t="s">
        <v>1</v>
      </c>
      <c r="D7" s="131" t="s">
        <v>9</v>
      </c>
      <c r="E7" s="132"/>
      <c r="F7" s="133"/>
      <c r="G7" s="134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6"/>
      <c r="AL7" s="115"/>
      <c r="AM7" s="115"/>
      <c r="AN7" s="37">
        <f>SUM(COUNTIF(G7:AK7,{"休"}))</f>
        <v>0</v>
      </c>
      <c r="AP7" s="35">
        <f>SUM(COUNTIF(G7:AK7,{"■"}))</f>
        <v>0</v>
      </c>
      <c r="AQ7" s="35">
        <f>AN7+AP7</f>
        <v>0</v>
      </c>
      <c r="AT7" s="37"/>
      <c r="AU7" s="37"/>
    </row>
    <row r="8" spans="2:47" ht="12.75" customHeight="1">
      <c r="B8" s="258"/>
      <c r="C8" s="259"/>
      <c r="D8" s="131" t="s">
        <v>10</v>
      </c>
      <c r="E8" s="132"/>
      <c r="F8" s="133"/>
      <c r="G8" s="134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6"/>
      <c r="AL8" s="115"/>
      <c r="AM8" s="115"/>
      <c r="AN8" s="37">
        <f>SUM(COUNTIF(G8:AK8,{"休"}))</f>
        <v>0</v>
      </c>
      <c r="AP8" s="35">
        <f>SUM(COUNTIF(G8:AK8,{"■"}))</f>
        <v>0</v>
      </c>
      <c r="AQ8" s="35">
        <f>AN8+AP8</f>
        <v>0</v>
      </c>
      <c r="AT8" s="37"/>
      <c r="AU8" s="37"/>
    </row>
    <row r="9" spans="2:47" ht="12.75" customHeight="1">
      <c r="B9" s="137"/>
      <c r="C9" s="138"/>
      <c r="D9" s="139"/>
      <c r="E9" s="140"/>
      <c r="F9" s="141"/>
      <c r="G9" s="142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4"/>
      <c r="AL9" s="145"/>
      <c r="AM9" s="145"/>
      <c r="AN9" s="37">
        <f>SUM(COUNTIF(G9:AK9,{"休"}))</f>
        <v>0</v>
      </c>
      <c r="AT9" s="37"/>
      <c r="AU9" s="37"/>
    </row>
    <row r="10" spans="2:47" ht="12.75" customHeight="1">
      <c r="B10" s="146"/>
      <c r="C10" s="147"/>
      <c r="D10" s="148" t="s">
        <v>108</v>
      </c>
      <c r="E10" s="149"/>
      <c r="F10" s="150"/>
      <c r="G10" s="151" t="str">
        <f>'旬報(4月)'!D16</f>
        <v>金</v>
      </c>
      <c r="H10" s="152" t="str">
        <f>'旬報(4月)'!D17</f>
        <v>土</v>
      </c>
      <c r="I10" s="152" t="str">
        <f>'旬報(4月)'!D18</f>
        <v>日</v>
      </c>
      <c r="J10" s="152" t="str">
        <f>'旬報(4月)'!D19</f>
        <v>月</v>
      </c>
      <c r="K10" s="152" t="str">
        <f>'旬報(4月)'!D20</f>
        <v>火</v>
      </c>
      <c r="L10" s="152" t="str">
        <f>'旬報(4月)'!D21</f>
        <v>水</v>
      </c>
      <c r="M10" s="152" t="str">
        <f>'旬報(4月)'!D22</f>
        <v>木</v>
      </c>
      <c r="N10" s="152" t="str">
        <f>'旬報(4月)'!D23</f>
        <v>金</v>
      </c>
      <c r="O10" s="152" t="str">
        <f>'旬報(4月)'!D24</f>
        <v>土</v>
      </c>
      <c r="P10" s="152" t="str">
        <f>'旬報(4月)'!D25</f>
        <v>日</v>
      </c>
      <c r="Q10" s="152" t="str">
        <f>'旬報(4月)'!D36</f>
        <v>月</v>
      </c>
      <c r="R10" s="152" t="str">
        <f>'旬報(4月)'!D37</f>
        <v>火</v>
      </c>
      <c r="S10" s="152" t="str">
        <f>'旬報(4月)'!D38</f>
        <v>水</v>
      </c>
      <c r="T10" s="152" t="str">
        <f>'旬報(4月)'!D39</f>
        <v>木</v>
      </c>
      <c r="U10" s="152" t="str">
        <f>'旬報(4月)'!D40</f>
        <v>金</v>
      </c>
      <c r="V10" s="152" t="str">
        <f>'旬報(4月)'!D41</f>
        <v>土</v>
      </c>
      <c r="W10" s="152" t="str">
        <f>'旬報(4月)'!D42</f>
        <v>日</v>
      </c>
      <c r="X10" s="152" t="str">
        <f>'旬報(4月)'!D43</f>
        <v>月</v>
      </c>
      <c r="Y10" s="152" t="str">
        <f>'旬報(4月)'!D44</f>
        <v>火</v>
      </c>
      <c r="Z10" s="152" t="str">
        <f>'旬報(4月)'!D45</f>
        <v>水</v>
      </c>
      <c r="AA10" s="152" t="str">
        <f>'旬報(4月)'!D56</f>
        <v>木</v>
      </c>
      <c r="AB10" s="152" t="str">
        <f>'旬報(4月)'!D57</f>
        <v>金</v>
      </c>
      <c r="AC10" s="152" t="str">
        <f>'旬報(4月)'!D58</f>
        <v>土</v>
      </c>
      <c r="AD10" s="152" t="str">
        <f>'旬報(4月)'!D59</f>
        <v>日</v>
      </c>
      <c r="AE10" s="152" t="str">
        <f>'旬報(4月)'!D60</f>
        <v>月</v>
      </c>
      <c r="AF10" s="152" t="str">
        <f>'旬報(4月)'!D61</f>
        <v>火</v>
      </c>
      <c r="AG10" s="152" t="str">
        <f>'旬報(4月)'!D62</f>
        <v>水</v>
      </c>
      <c r="AH10" s="152" t="str">
        <f>'旬報(4月)'!D63</f>
        <v>木</v>
      </c>
      <c r="AI10" s="152" t="str">
        <f>'旬報(4月)'!D64</f>
        <v>金</v>
      </c>
      <c r="AJ10" s="152" t="str">
        <f>'旬報(4月)'!D65</f>
        <v>土</v>
      </c>
      <c r="AK10" s="153"/>
      <c r="AL10" s="103"/>
      <c r="AM10" s="103"/>
      <c r="AT10" s="37"/>
      <c r="AU10" s="37"/>
    </row>
    <row r="11" spans="2:47" ht="12.75" customHeight="1">
      <c r="B11" s="258">
        <f>B7+1</f>
        <v>4</v>
      </c>
      <c r="C11" s="259" t="s">
        <v>1</v>
      </c>
      <c r="D11" s="131" t="s">
        <v>9</v>
      </c>
      <c r="E11" s="132"/>
      <c r="F11" s="133"/>
      <c r="G11" s="134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6"/>
      <c r="AL11" s="115"/>
      <c r="AM11" s="115"/>
      <c r="AN11" s="37">
        <f>SUM(COUNTIF(G11:AK11,{"休"}))</f>
        <v>0</v>
      </c>
      <c r="AP11" s="35">
        <f>SUM(COUNTIF(G11:AK11,{"■"}))</f>
        <v>0</v>
      </c>
      <c r="AQ11" s="35">
        <f>AN11+AP11</f>
        <v>0</v>
      </c>
      <c r="AT11" s="37"/>
      <c r="AU11" s="37"/>
    </row>
    <row r="12" spans="2:47" ht="12.75" customHeight="1">
      <c r="B12" s="258"/>
      <c r="C12" s="259"/>
      <c r="D12" s="131" t="s">
        <v>10</v>
      </c>
      <c r="E12" s="132"/>
      <c r="F12" s="133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15"/>
      <c r="AM12" s="115"/>
      <c r="AN12" s="37">
        <f>SUM(COUNTIF(G12:AK12,{"休"}))</f>
        <v>0</v>
      </c>
      <c r="AP12" s="35">
        <f>SUM(COUNTIF(G12:AK12,{"■"}))</f>
        <v>0</v>
      </c>
      <c r="AQ12" s="35">
        <f>AN12+AP12</f>
        <v>0</v>
      </c>
    </row>
    <row r="13" spans="2:47" ht="12.75" customHeight="1">
      <c r="B13" s="137"/>
      <c r="C13" s="138"/>
      <c r="D13" s="139"/>
      <c r="E13" s="140"/>
      <c r="F13" s="141"/>
      <c r="G13" s="142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4"/>
      <c r="AL13" s="145"/>
      <c r="AM13" s="145"/>
      <c r="AN13" s="37">
        <f>SUM(COUNTIF(G13:AK13,{"休"}))</f>
        <v>0</v>
      </c>
    </row>
    <row r="14" spans="2:47" ht="12.75" customHeight="1">
      <c r="B14" s="146"/>
      <c r="C14" s="147"/>
      <c r="D14" s="148" t="s">
        <v>108</v>
      </c>
      <c r="E14" s="149"/>
      <c r="F14" s="150"/>
      <c r="G14" s="151" t="str">
        <f>'旬報(5月)'!D16</f>
        <v>日</v>
      </c>
      <c r="H14" s="152" t="str">
        <f>'旬報(5月)'!D17</f>
        <v>月</v>
      </c>
      <c r="I14" s="152" t="str">
        <f>'旬報(5月)'!D18</f>
        <v>火</v>
      </c>
      <c r="J14" s="152" t="str">
        <f>'旬報(5月)'!D19</f>
        <v>水</v>
      </c>
      <c r="K14" s="152" t="str">
        <f>'旬報(5月)'!D20</f>
        <v>木</v>
      </c>
      <c r="L14" s="152" t="str">
        <f>'旬報(5月)'!D21</f>
        <v>金</v>
      </c>
      <c r="M14" s="152" t="str">
        <f>'旬報(5月)'!D22</f>
        <v>土</v>
      </c>
      <c r="N14" s="152" t="str">
        <f>'旬報(5月)'!D23</f>
        <v>日</v>
      </c>
      <c r="O14" s="152" t="str">
        <f>'旬報(5月)'!D24</f>
        <v>月</v>
      </c>
      <c r="P14" s="152" t="str">
        <f>'旬報(5月)'!D25</f>
        <v>火</v>
      </c>
      <c r="Q14" s="152" t="str">
        <f>'旬報(5月)'!D36</f>
        <v>水</v>
      </c>
      <c r="R14" s="152" t="str">
        <f>'旬報(5月)'!D37</f>
        <v>木</v>
      </c>
      <c r="S14" s="152" t="str">
        <f>'旬報(5月)'!D38</f>
        <v>金</v>
      </c>
      <c r="T14" s="152" t="str">
        <f>'旬報(5月)'!D39</f>
        <v>土</v>
      </c>
      <c r="U14" s="152" t="str">
        <f>'旬報(5月)'!D40</f>
        <v>日</v>
      </c>
      <c r="V14" s="152" t="str">
        <f>'旬報(5月)'!D41</f>
        <v>月</v>
      </c>
      <c r="W14" s="152" t="str">
        <f>'旬報(5月)'!D42</f>
        <v>火</v>
      </c>
      <c r="X14" s="152" t="str">
        <f>'旬報(5月)'!D43</f>
        <v>水</v>
      </c>
      <c r="Y14" s="152" t="str">
        <f>'旬報(5月)'!D44</f>
        <v>木</v>
      </c>
      <c r="Z14" s="152" t="str">
        <f>'旬報(5月)'!D45</f>
        <v>金</v>
      </c>
      <c r="AA14" s="152" t="str">
        <f>'旬報(5月)'!D56</f>
        <v>土</v>
      </c>
      <c r="AB14" s="152" t="str">
        <f>'旬報(5月)'!D57</f>
        <v>日</v>
      </c>
      <c r="AC14" s="152" t="str">
        <f>'旬報(5月)'!D58</f>
        <v>月</v>
      </c>
      <c r="AD14" s="152" t="str">
        <f>'旬報(5月)'!D59</f>
        <v>火</v>
      </c>
      <c r="AE14" s="152" t="str">
        <f>'旬報(5月)'!D60</f>
        <v>水</v>
      </c>
      <c r="AF14" s="152" t="str">
        <f>'旬報(5月)'!D61</f>
        <v>木</v>
      </c>
      <c r="AG14" s="152" t="str">
        <f>'旬報(5月)'!D62</f>
        <v>金</v>
      </c>
      <c r="AH14" s="152" t="str">
        <f>'旬報(5月)'!D63</f>
        <v>土</v>
      </c>
      <c r="AI14" s="152" t="str">
        <f>'旬報(5月)'!D64</f>
        <v>日</v>
      </c>
      <c r="AJ14" s="152" t="str">
        <f>'旬報(5月)'!D65</f>
        <v>月</v>
      </c>
      <c r="AK14" s="153" t="str">
        <f>'旬報(5月)'!D66</f>
        <v>火</v>
      </c>
      <c r="AL14" s="103"/>
      <c r="AM14" s="103"/>
    </row>
    <row r="15" spans="2:47" ht="12.75" customHeight="1">
      <c r="B15" s="258">
        <f t="shared" ref="B15" si="0">B11+1</f>
        <v>5</v>
      </c>
      <c r="C15" s="259" t="s">
        <v>1</v>
      </c>
      <c r="D15" s="131" t="s">
        <v>9</v>
      </c>
      <c r="E15" s="132"/>
      <c r="F15" s="133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2"/>
      <c r="AL15" s="115"/>
      <c r="AM15" s="115"/>
      <c r="AN15" s="37">
        <f>SUM(COUNTIF(G15:AK15,{"休"}))</f>
        <v>0</v>
      </c>
      <c r="AP15" s="35">
        <f>SUM(COUNTIF(G15:AK15,{"■"}))</f>
        <v>0</v>
      </c>
      <c r="AQ15" s="35">
        <f>AN15+AP15</f>
        <v>0</v>
      </c>
    </row>
    <row r="16" spans="2:47" ht="12.75" customHeight="1">
      <c r="B16" s="258"/>
      <c r="C16" s="259"/>
      <c r="D16" s="131" t="s">
        <v>10</v>
      </c>
      <c r="E16" s="132"/>
      <c r="F16" s="133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2"/>
      <c r="AL16" s="115"/>
      <c r="AM16" s="115"/>
      <c r="AN16" s="37">
        <f>SUM(COUNTIF(G16:AK16,{"休"}))</f>
        <v>0</v>
      </c>
      <c r="AP16" s="35">
        <f>SUM(COUNTIF(G16:AK16,{"■"}))</f>
        <v>0</v>
      </c>
      <c r="AQ16" s="35">
        <f>AN16+AP16</f>
        <v>0</v>
      </c>
    </row>
    <row r="17" spans="2:43" ht="12.75" customHeight="1">
      <c r="B17" s="137"/>
      <c r="C17" s="138"/>
      <c r="D17" s="139"/>
      <c r="E17" s="140"/>
      <c r="F17" s="141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6"/>
      <c r="AL17" s="145"/>
      <c r="AM17" s="145"/>
      <c r="AN17" s="37">
        <f>SUM(COUNTIF(G17:AK17,{"休"}))</f>
        <v>0</v>
      </c>
    </row>
    <row r="18" spans="2:43" ht="12.75" customHeight="1">
      <c r="B18" s="146"/>
      <c r="C18" s="147"/>
      <c r="D18" s="148" t="s">
        <v>108</v>
      </c>
      <c r="E18" s="149"/>
      <c r="F18" s="150"/>
      <c r="G18" s="157" t="str">
        <f>'旬報(6月)'!D16</f>
        <v>水</v>
      </c>
      <c r="H18" s="158" t="str">
        <f>'旬報(6月)'!D17</f>
        <v>木</v>
      </c>
      <c r="I18" s="158" t="str">
        <f>'旬報(6月)'!D18</f>
        <v>金</v>
      </c>
      <c r="J18" s="158" t="str">
        <f>'旬報(6月)'!D19</f>
        <v>土</v>
      </c>
      <c r="K18" s="158" t="str">
        <f>'旬報(6月)'!D20</f>
        <v>日</v>
      </c>
      <c r="L18" s="158" t="str">
        <f>'旬報(6月)'!D21</f>
        <v>月</v>
      </c>
      <c r="M18" s="158" t="str">
        <f>'旬報(6月)'!D22</f>
        <v>火</v>
      </c>
      <c r="N18" s="158" t="str">
        <f>'旬報(6月)'!D23</f>
        <v>水</v>
      </c>
      <c r="O18" s="158" t="str">
        <f>'旬報(6月)'!D24</f>
        <v>木</v>
      </c>
      <c r="P18" s="158" t="str">
        <f>'旬報(6月)'!D25</f>
        <v>金</v>
      </c>
      <c r="Q18" s="158" t="str">
        <f>'旬報(6月)'!D36</f>
        <v>土</v>
      </c>
      <c r="R18" s="158" t="str">
        <f>'旬報(6月)'!D37</f>
        <v>日</v>
      </c>
      <c r="S18" s="158" t="str">
        <f>'旬報(6月)'!D38</f>
        <v>月</v>
      </c>
      <c r="T18" s="158" t="str">
        <f>'旬報(6月)'!D39</f>
        <v>火</v>
      </c>
      <c r="U18" s="158" t="str">
        <f>'旬報(6月)'!D40</f>
        <v>水</v>
      </c>
      <c r="V18" s="158" t="str">
        <f>'旬報(6月)'!D41</f>
        <v>木</v>
      </c>
      <c r="W18" s="158" t="str">
        <f>'旬報(6月)'!D42</f>
        <v>金</v>
      </c>
      <c r="X18" s="158" t="str">
        <f>'旬報(6月)'!D43</f>
        <v>土</v>
      </c>
      <c r="Y18" s="158" t="str">
        <f>'旬報(6月)'!D44</f>
        <v>日</v>
      </c>
      <c r="Z18" s="158" t="str">
        <f>'旬報(6月)'!D45</f>
        <v>月</v>
      </c>
      <c r="AA18" s="158" t="str">
        <f>'旬報(6月)'!D56</f>
        <v>火</v>
      </c>
      <c r="AB18" s="158" t="str">
        <f>'旬報(6月)'!D57</f>
        <v>水</v>
      </c>
      <c r="AC18" s="158" t="str">
        <f>'旬報(6月)'!D58</f>
        <v>木</v>
      </c>
      <c r="AD18" s="158" t="str">
        <f>'旬報(6月)'!D59</f>
        <v>金</v>
      </c>
      <c r="AE18" s="158" t="str">
        <f>'旬報(6月)'!D60</f>
        <v>土</v>
      </c>
      <c r="AF18" s="158" t="str">
        <f>'旬報(6月)'!D61</f>
        <v>日</v>
      </c>
      <c r="AG18" s="158" t="str">
        <f>'旬報(6月)'!D62</f>
        <v>月</v>
      </c>
      <c r="AH18" s="158" t="str">
        <f>'旬報(6月)'!D63</f>
        <v>火</v>
      </c>
      <c r="AI18" s="158" t="str">
        <f>'旬報(6月)'!D64</f>
        <v>水</v>
      </c>
      <c r="AJ18" s="158" t="str">
        <f>'旬報(6月)'!D65</f>
        <v>木</v>
      </c>
      <c r="AK18" s="159"/>
      <c r="AL18" s="103"/>
      <c r="AM18" s="103"/>
    </row>
    <row r="19" spans="2:43" ht="12.75" customHeight="1">
      <c r="B19" s="258">
        <f t="shared" ref="B19" si="1">B15+1</f>
        <v>6</v>
      </c>
      <c r="C19" s="259" t="s">
        <v>1</v>
      </c>
      <c r="D19" s="131" t="s">
        <v>9</v>
      </c>
      <c r="E19" s="132"/>
      <c r="F19" s="133"/>
      <c r="G19" s="110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115"/>
      <c r="AM19" s="115"/>
      <c r="AN19" s="37">
        <f>SUM(COUNTIF(G19:AK19,{"休"}))</f>
        <v>0</v>
      </c>
      <c r="AP19" s="35">
        <f>SUM(COUNTIF(G19:AK19,{"■"}))</f>
        <v>0</v>
      </c>
      <c r="AQ19" s="35">
        <f>AN19+AP19</f>
        <v>0</v>
      </c>
    </row>
    <row r="20" spans="2:43" ht="12.75" customHeight="1">
      <c r="B20" s="258"/>
      <c r="C20" s="259"/>
      <c r="D20" s="131" t="s">
        <v>10</v>
      </c>
      <c r="E20" s="132"/>
      <c r="F20" s="133"/>
      <c r="G20" s="110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2"/>
      <c r="AL20" s="115"/>
      <c r="AM20" s="115"/>
      <c r="AN20" s="37">
        <f>SUM(COUNTIF(G20:AK20,{"休"}))</f>
        <v>0</v>
      </c>
      <c r="AP20" s="35">
        <f>SUM(COUNTIF(G20:AK20,{"■"}))</f>
        <v>0</v>
      </c>
      <c r="AQ20" s="35">
        <f>AN20+AP20</f>
        <v>0</v>
      </c>
    </row>
    <row r="21" spans="2:43" ht="12.75" customHeight="1">
      <c r="B21" s="137"/>
      <c r="C21" s="138"/>
      <c r="D21" s="139"/>
      <c r="E21" s="140"/>
      <c r="F21" s="141"/>
      <c r="G21" s="154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6"/>
      <c r="AL21" s="145"/>
      <c r="AM21" s="145"/>
      <c r="AN21" s="37">
        <f>SUM(COUNTIF(G21:AK21,{"休"}))</f>
        <v>0</v>
      </c>
    </row>
    <row r="22" spans="2:43" ht="12.75" customHeight="1">
      <c r="B22" s="146"/>
      <c r="C22" s="147"/>
      <c r="D22" s="148" t="s">
        <v>108</v>
      </c>
      <c r="E22" s="149"/>
      <c r="F22" s="150"/>
      <c r="G22" s="157" t="str">
        <f>'旬報(7月)'!D16</f>
        <v>金</v>
      </c>
      <c r="H22" s="158" t="str">
        <f>'旬報(7月)'!D17</f>
        <v>土</v>
      </c>
      <c r="I22" s="158" t="str">
        <f>'旬報(7月)'!D18</f>
        <v>日</v>
      </c>
      <c r="J22" s="158" t="str">
        <f>'旬報(7月)'!D19</f>
        <v>月</v>
      </c>
      <c r="K22" s="158" t="str">
        <f>'旬報(7月)'!D20</f>
        <v>火</v>
      </c>
      <c r="L22" s="158" t="str">
        <f>'旬報(7月)'!D21</f>
        <v>水</v>
      </c>
      <c r="M22" s="158" t="str">
        <f>'旬報(7月)'!D22</f>
        <v>木</v>
      </c>
      <c r="N22" s="158" t="str">
        <f>'旬報(7月)'!D23</f>
        <v>金</v>
      </c>
      <c r="O22" s="158" t="str">
        <f>'旬報(7月)'!D24</f>
        <v>土</v>
      </c>
      <c r="P22" s="158" t="str">
        <f>'旬報(7月)'!D25</f>
        <v>日</v>
      </c>
      <c r="Q22" s="158" t="str">
        <f>'旬報(7月)'!D36</f>
        <v>月</v>
      </c>
      <c r="R22" s="158" t="str">
        <f>'旬報(7月)'!D37</f>
        <v>火</v>
      </c>
      <c r="S22" s="158" t="str">
        <f>'旬報(7月)'!D38</f>
        <v>水</v>
      </c>
      <c r="T22" s="158" t="str">
        <f>'旬報(7月)'!D39</f>
        <v>木</v>
      </c>
      <c r="U22" s="158" t="str">
        <f>'旬報(7月)'!D40</f>
        <v>金</v>
      </c>
      <c r="V22" s="158" t="str">
        <f>'旬報(7月)'!D41</f>
        <v>土</v>
      </c>
      <c r="W22" s="158" t="str">
        <f>'旬報(7月)'!D42</f>
        <v>日</v>
      </c>
      <c r="X22" s="158" t="str">
        <f>'旬報(7月)'!D43</f>
        <v>月</v>
      </c>
      <c r="Y22" s="158" t="str">
        <f>'旬報(7月)'!D44</f>
        <v>火</v>
      </c>
      <c r="Z22" s="158" t="str">
        <f>'旬報(7月)'!D45</f>
        <v>水</v>
      </c>
      <c r="AA22" s="158" t="str">
        <f>'旬報(7月)'!D56</f>
        <v>木</v>
      </c>
      <c r="AB22" s="158" t="str">
        <f>'旬報(7月)'!D57</f>
        <v>金</v>
      </c>
      <c r="AC22" s="158" t="str">
        <f>'旬報(7月)'!D58</f>
        <v>土</v>
      </c>
      <c r="AD22" s="158" t="str">
        <f>'旬報(7月)'!D59</f>
        <v>日</v>
      </c>
      <c r="AE22" s="158" t="str">
        <f>'旬報(7月)'!D60</f>
        <v>月</v>
      </c>
      <c r="AF22" s="158" t="str">
        <f>'旬報(7月)'!D61</f>
        <v>火</v>
      </c>
      <c r="AG22" s="158" t="str">
        <f>'旬報(7月)'!D62</f>
        <v>水</v>
      </c>
      <c r="AH22" s="158" t="str">
        <f>'旬報(7月)'!D63</f>
        <v>木</v>
      </c>
      <c r="AI22" s="158" t="str">
        <f>'旬報(7月)'!D64</f>
        <v>金</v>
      </c>
      <c r="AJ22" s="158" t="str">
        <f>'旬報(7月)'!D65</f>
        <v>土</v>
      </c>
      <c r="AK22" s="159" t="str">
        <f>'旬報(7月)'!D66</f>
        <v>日</v>
      </c>
      <c r="AL22" s="103"/>
      <c r="AM22" s="103"/>
    </row>
    <row r="23" spans="2:43" ht="12.75" customHeight="1">
      <c r="B23" s="258">
        <f t="shared" ref="B23" si="2">B19+1</f>
        <v>7</v>
      </c>
      <c r="C23" s="259" t="s">
        <v>1</v>
      </c>
      <c r="D23" s="131" t="s">
        <v>9</v>
      </c>
      <c r="E23" s="132"/>
      <c r="F23" s="133"/>
      <c r="G23" s="110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2"/>
      <c r="AL23" s="115"/>
      <c r="AM23" s="115"/>
      <c r="AN23" s="37">
        <f>SUM(COUNTIF(G23:AK23,{"休"}))</f>
        <v>0</v>
      </c>
      <c r="AP23" s="35">
        <f>SUM(COUNTIF(G23:AK23,{"■"}))</f>
        <v>0</v>
      </c>
      <c r="AQ23" s="35">
        <f>AN23+AP23</f>
        <v>0</v>
      </c>
    </row>
    <row r="24" spans="2:43" ht="12.75" customHeight="1">
      <c r="B24" s="258"/>
      <c r="C24" s="259"/>
      <c r="D24" s="131" t="s">
        <v>10</v>
      </c>
      <c r="E24" s="132"/>
      <c r="F24" s="133"/>
      <c r="G24" s="110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2"/>
      <c r="AL24" s="115"/>
      <c r="AM24" s="115"/>
      <c r="AN24" s="37">
        <f>SUM(COUNTIF(G24:AK24,{"休"}))</f>
        <v>0</v>
      </c>
      <c r="AP24" s="35">
        <f>SUM(COUNTIF(G24:AK24,{"■"}))</f>
        <v>0</v>
      </c>
      <c r="AQ24" s="35">
        <f>AN24+AP24</f>
        <v>0</v>
      </c>
    </row>
    <row r="25" spans="2:43" ht="12.75" customHeight="1" thickBot="1">
      <c r="B25" s="137"/>
      <c r="C25" s="138"/>
      <c r="D25" s="139"/>
      <c r="E25" s="140"/>
      <c r="F25" s="141"/>
      <c r="G25" s="154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60"/>
      <c r="T25" s="160"/>
      <c r="U25" s="160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6"/>
      <c r="AL25" s="145"/>
      <c r="AM25" s="145"/>
      <c r="AN25" s="37">
        <f>SUM(COUNTIF(G25:AK25,{"休"}))</f>
        <v>0</v>
      </c>
    </row>
    <row r="26" spans="2:43" ht="12.75" customHeight="1">
      <c r="B26" s="146"/>
      <c r="C26" s="147"/>
      <c r="D26" s="148" t="s">
        <v>108</v>
      </c>
      <c r="E26" s="149"/>
      <c r="F26" s="150"/>
      <c r="G26" s="157" t="str">
        <f>'旬報(8月)'!D16</f>
        <v>月</v>
      </c>
      <c r="H26" s="158" t="str">
        <f>'旬報(8月)'!D17</f>
        <v>火</v>
      </c>
      <c r="I26" s="158" t="str">
        <f>'旬報(8月)'!D18</f>
        <v>水</v>
      </c>
      <c r="J26" s="158" t="str">
        <f>'旬報(8月)'!D19</f>
        <v>木</v>
      </c>
      <c r="K26" s="158" t="str">
        <f>'旬報(8月)'!D20</f>
        <v>金</v>
      </c>
      <c r="L26" s="158" t="str">
        <f>'旬報(8月)'!D21</f>
        <v>土</v>
      </c>
      <c r="M26" s="158" t="str">
        <f>'旬報(8月)'!D22</f>
        <v>日</v>
      </c>
      <c r="N26" s="158" t="str">
        <f>'旬報(8月)'!D23</f>
        <v>月</v>
      </c>
      <c r="O26" s="158" t="str">
        <f>'旬報(8月)'!D24</f>
        <v>火</v>
      </c>
      <c r="P26" s="158" t="str">
        <f>'旬報(8月)'!D25</f>
        <v>水</v>
      </c>
      <c r="Q26" s="158" t="str">
        <f>'旬報(8月)'!D36</f>
        <v>木</v>
      </c>
      <c r="R26" s="161" t="str">
        <f>'旬報(8月)'!D37</f>
        <v>金</v>
      </c>
      <c r="S26" s="162" t="s">
        <v>78</v>
      </c>
      <c r="T26" s="163" t="s">
        <v>78</v>
      </c>
      <c r="U26" s="164" t="s">
        <v>78</v>
      </c>
      <c r="V26" s="157" t="str">
        <f>'旬報(8月)'!D41</f>
        <v>火</v>
      </c>
      <c r="W26" s="158" t="str">
        <f>'旬報(8月)'!D42</f>
        <v>水</v>
      </c>
      <c r="X26" s="158" t="str">
        <f>'旬報(8月)'!D43</f>
        <v>木</v>
      </c>
      <c r="Y26" s="158" t="str">
        <f>'旬報(8月)'!D44</f>
        <v>金</v>
      </c>
      <c r="Z26" s="158" t="str">
        <f>'旬報(8月)'!D45</f>
        <v>土</v>
      </c>
      <c r="AA26" s="158" t="str">
        <f>'旬報(8月)'!D56</f>
        <v>日</v>
      </c>
      <c r="AB26" s="158" t="str">
        <f>'旬報(8月)'!D57</f>
        <v>月</v>
      </c>
      <c r="AC26" s="158" t="str">
        <f>'旬報(8月)'!D58</f>
        <v>火</v>
      </c>
      <c r="AD26" s="158" t="str">
        <f>'旬報(8月)'!D59</f>
        <v>水</v>
      </c>
      <c r="AE26" s="158" t="str">
        <f>'旬報(8月)'!D60</f>
        <v>木</v>
      </c>
      <c r="AF26" s="158" t="str">
        <f>'旬報(8月)'!D61</f>
        <v>金</v>
      </c>
      <c r="AG26" s="158" t="str">
        <f>'旬報(8月)'!D62</f>
        <v>土</v>
      </c>
      <c r="AH26" s="158" t="str">
        <f>'旬報(8月)'!D63</f>
        <v>日</v>
      </c>
      <c r="AI26" s="158" t="str">
        <f>'旬報(8月)'!D64</f>
        <v>月</v>
      </c>
      <c r="AJ26" s="158" t="str">
        <f>'旬報(8月)'!D65</f>
        <v>火</v>
      </c>
      <c r="AK26" s="159" t="str">
        <f>'旬報(8月)'!D66</f>
        <v>水</v>
      </c>
      <c r="AL26" s="103"/>
      <c r="AM26" s="103"/>
    </row>
    <row r="27" spans="2:43" ht="12.75" customHeight="1">
      <c r="B27" s="258">
        <f t="shared" ref="B27" si="3">B23+1</f>
        <v>8</v>
      </c>
      <c r="C27" s="259" t="s">
        <v>1</v>
      </c>
      <c r="D27" s="131" t="s">
        <v>9</v>
      </c>
      <c r="E27" s="132"/>
      <c r="F27" s="133"/>
      <c r="G27" s="110"/>
      <c r="H27" s="110"/>
      <c r="I27" s="110"/>
      <c r="J27" s="110"/>
      <c r="K27" s="110"/>
      <c r="L27" s="111"/>
      <c r="M27" s="111"/>
      <c r="N27" s="111"/>
      <c r="O27" s="111"/>
      <c r="P27" s="111"/>
      <c r="Q27" s="111"/>
      <c r="R27" s="165"/>
      <c r="S27" s="166"/>
      <c r="T27" s="111"/>
      <c r="U27" s="167"/>
      <c r="V27" s="168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2"/>
      <c r="AL27" s="115"/>
      <c r="AM27" s="115"/>
      <c r="AN27" s="37">
        <f>SUM(COUNTIF(G27:AK27,{"休"}))</f>
        <v>0</v>
      </c>
      <c r="AO27" s="115"/>
      <c r="AP27" s="35">
        <f>SUM(COUNTIF(G27:AK27,{"■"}))</f>
        <v>0</v>
      </c>
      <c r="AQ27" s="35">
        <f>AN27+AP27</f>
        <v>0</v>
      </c>
    </row>
    <row r="28" spans="2:43" ht="12.75" customHeight="1">
      <c r="B28" s="258"/>
      <c r="C28" s="259"/>
      <c r="D28" s="131" t="s">
        <v>10</v>
      </c>
      <c r="E28" s="132"/>
      <c r="F28" s="133"/>
      <c r="G28" s="110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65"/>
      <c r="S28" s="166"/>
      <c r="T28" s="111"/>
      <c r="U28" s="167"/>
      <c r="V28" s="168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  <c r="AL28" s="115"/>
      <c r="AM28" s="115"/>
      <c r="AN28" s="37">
        <f>SUM(COUNTIF(G28:AK28,{"休"}))</f>
        <v>0</v>
      </c>
      <c r="AO28" s="115"/>
      <c r="AP28" s="35">
        <f>SUM(COUNTIF(G28:AK28,{"■"}))</f>
        <v>0</v>
      </c>
      <c r="AQ28" s="35">
        <f>AN28+AP28</f>
        <v>0</v>
      </c>
    </row>
    <row r="29" spans="2:43" ht="12.75" customHeight="1" thickBot="1">
      <c r="B29" s="137"/>
      <c r="C29" s="138"/>
      <c r="D29" s="139"/>
      <c r="E29" s="140"/>
      <c r="F29" s="141"/>
      <c r="G29" s="154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69"/>
      <c r="S29" s="170"/>
      <c r="T29" s="171"/>
      <c r="U29" s="172"/>
      <c r="V29" s="154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6"/>
      <c r="AL29" s="145"/>
      <c r="AM29" s="145"/>
      <c r="AN29" s="37">
        <f>SUM(COUNTIF(G29:AK29,{"休"}))</f>
        <v>0</v>
      </c>
    </row>
    <row r="30" spans="2:43" ht="12.75" customHeight="1">
      <c r="B30" s="146"/>
      <c r="C30" s="147"/>
      <c r="D30" s="148" t="s">
        <v>108</v>
      </c>
      <c r="E30" s="149"/>
      <c r="F30" s="150"/>
      <c r="G30" s="157" t="str">
        <f>'旬報(9月)'!D16</f>
        <v>木</v>
      </c>
      <c r="H30" s="158" t="str">
        <f>'旬報(9月)'!D17</f>
        <v>金</v>
      </c>
      <c r="I30" s="158" t="str">
        <f>'旬報(9月)'!D18</f>
        <v>土</v>
      </c>
      <c r="J30" s="158" t="str">
        <f>'旬報(9月)'!D19</f>
        <v>日</v>
      </c>
      <c r="K30" s="158" t="str">
        <f>'旬報(9月)'!D20</f>
        <v>月</v>
      </c>
      <c r="L30" s="158" t="str">
        <f>'旬報(9月)'!D21</f>
        <v>火</v>
      </c>
      <c r="M30" s="158" t="str">
        <f>'旬報(9月)'!D22</f>
        <v>水</v>
      </c>
      <c r="N30" s="158" t="str">
        <f>'旬報(9月)'!D23</f>
        <v>木</v>
      </c>
      <c r="O30" s="158" t="str">
        <f>'旬報(9月)'!D24</f>
        <v>金</v>
      </c>
      <c r="P30" s="158" t="str">
        <f>'旬報(9月)'!D25</f>
        <v>土</v>
      </c>
      <c r="Q30" s="158" t="str">
        <f>'旬報(9月)'!D36</f>
        <v>日</v>
      </c>
      <c r="R30" s="158" t="str">
        <f>'旬報(9月)'!D37</f>
        <v>月</v>
      </c>
      <c r="S30" s="173" t="str">
        <f>'旬報(9月)'!D38</f>
        <v>火</v>
      </c>
      <c r="T30" s="173" t="str">
        <f>'旬報(9月)'!D39</f>
        <v>水</v>
      </c>
      <c r="U30" s="173" t="str">
        <f>'旬報(9月)'!D40</f>
        <v>木</v>
      </c>
      <c r="V30" s="158" t="str">
        <f>'旬報(9月)'!D41</f>
        <v>金</v>
      </c>
      <c r="W30" s="158" t="str">
        <f>'旬報(9月)'!D42</f>
        <v>土</v>
      </c>
      <c r="X30" s="158" t="str">
        <f>'旬報(9月)'!D43</f>
        <v>日</v>
      </c>
      <c r="Y30" s="158" t="str">
        <f>'旬報(9月)'!D44</f>
        <v>月</v>
      </c>
      <c r="Z30" s="158" t="str">
        <f>'旬報(9月)'!D45</f>
        <v>火</v>
      </c>
      <c r="AA30" s="158" t="str">
        <f>'旬報(9月)'!D56</f>
        <v>水</v>
      </c>
      <c r="AB30" s="158" t="str">
        <f>'旬報(9月)'!D57</f>
        <v>木</v>
      </c>
      <c r="AC30" s="158" t="str">
        <f>'旬報(9月)'!D58</f>
        <v>金</v>
      </c>
      <c r="AD30" s="158" t="str">
        <f>'旬報(9月)'!D59</f>
        <v>土</v>
      </c>
      <c r="AE30" s="158" t="str">
        <f>'旬報(9月)'!D60</f>
        <v>日</v>
      </c>
      <c r="AF30" s="158" t="str">
        <f>'旬報(9月)'!D61</f>
        <v>月</v>
      </c>
      <c r="AG30" s="158" t="str">
        <f>'旬報(9月)'!D62</f>
        <v>火</v>
      </c>
      <c r="AH30" s="158" t="str">
        <f>'旬報(9月)'!D63</f>
        <v>水</v>
      </c>
      <c r="AI30" s="158" t="str">
        <f>'旬報(9月)'!D64</f>
        <v>木</v>
      </c>
      <c r="AJ30" s="158" t="str">
        <f>'旬報(9月)'!D65</f>
        <v>金</v>
      </c>
      <c r="AK30" s="159"/>
      <c r="AL30" s="103"/>
      <c r="AM30" s="103"/>
    </row>
    <row r="31" spans="2:43" ht="12.75" customHeight="1">
      <c r="B31" s="258">
        <f t="shared" ref="B31" si="4">B27+1</f>
        <v>9</v>
      </c>
      <c r="C31" s="259" t="s">
        <v>1</v>
      </c>
      <c r="D31" s="131" t="s">
        <v>9</v>
      </c>
      <c r="E31" s="132"/>
      <c r="F31" s="133"/>
      <c r="G31" s="110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2"/>
      <c r="AL31" s="115"/>
      <c r="AM31" s="115"/>
      <c r="AN31" s="37">
        <f>SUM(COUNTIF(G31:AK31,{"休"}))</f>
        <v>0</v>
      </c>
      <c r="AP31" s="35">
        <f>SUM(COUNTIF(G31:AK31,{"■"}))</f>
        <v>0</v>
      </c>
      <c r="AQ31" s="35">
        <f>AN31+AP31</f>
        <v>0</v>
      </c>
    </row>
    <row r="32" spans="2:43" ht="12.75" customHeight="1">
      <c r="B32" s="258"/>
      <c r="C32" s="259"/>
      <c r="D32" s="131" t="s">
        <v>10</v>
      </c>
      <c r="E32" s="132"/>
      <c r="F32" s="133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2"/>
      <c r="AL32" s="115"/>
      <c r="AM32" s="115"/>
      <c r="AN32" s="37">
        <f>SUM(COUNTIF(G32:AK32,{"休"}))</f>
        <v>0</v>
      </c>
      <c r="AP32" s="35">
        <f>SUM(COUNTIF(G32:AK32,{"■"}))</f>
        <v>0</v>
      </c>
      <c r="AQ32" s="35">
        <f>AN32+AP32</f>
        <v>0</v>
      </c>
    </row>
    <row r="33" spans="2:43" ht="12.75" customHeight="1">
      <c r="B33" s="137"/>
      <c r="C33" s="138"/>
      <c r="D33" s="139"/>
      <c r="E33" s="140"/>
      <c r="F33" s="141"/>
      <c r="G33" s="154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6"/>
      <c r="AL33" s="145"/>
      <c r="AM33" s="145"/>
      <c r="AN33" s="37">
        <f>SUM(COUNTIF(G33:AK33,{"休"}))</f>
        <v>0</v>
      </c>
    </row>
    <row r="34" spans="2:43" ht="12.75" customHeight="1">
      <c r="B34" s="146"/>
      <c r="C34" s="147"/>
      <c r="D34" s="148" t="s">
        <v>108</v>
      </c>
      <c r="E34" s="149"/>
      <c r="F34" s="150"/>
      <c r="G34" s="157" t="str">
        <f>'旬報(10月)'!D16</f>
        <v>土</v>
      </c>
      <c r="H34" s="158" t="str">
        <f>'旬報(10月)'!D17</f>
        <v>日</v>
      </c>
      <c r="I34" s="158" t="str">
        <f>'旬報(10月)'!D18</f>
        <v>月</v>
      </c>
      <c r="J34" s="158" t="str">
        <f>'旬報(10月)'!D19</f>
        <v>火</v>
      </c>
      <c r="K34" s="158" t="str">
        <f>'旬報(10月)'!D20</f>
        <v>水</v>
      </c>
      <c r="L34" s="158" t="str">
        <f>'旬報(10月)'!D21</f>
        <v>木</v>
      </c>
      <c r="M34" s="158" t="str">
        <f>'旬報(10月)'!D22</f>
        <v>金</v>
      </c>
      <c r="N34" s="158" t="str">
        <f>'旬報(10月)'!D23</f>
        <v>土</v>
      </c>
      <c r="O34" s="158" t="str">
        <f>'旬報(10月)'!D24</f>
        <v>日</v>
      </c>
      <c r="P34" s="158" t="str">
        <f>'旬報(10月)'!D25</f>
        <v>月</v>
      </c>
      <c r="Q34" s="158" t="str">
        <f>'旬報(10月)'!D36</f>
        <v>火</v>
      </c>
      <c r="R34" s="158" t="str">
        <f>'旬報(10月)'!D37</f>
        <v>水</v>
      </c>
      <c r="S34" s="158" t="str">
        <f>'旬報(10月)'!D38</f>
        <v>木</v>
      </c>
      <c r="T34" s="158" t="str">
        <f>'旬報(10月)'!D39</f>
        <v>金</v>
      </c>
      <c r="U34" s="158" t="str">
        <f>'旬報(10月)'!D40</f>
        <v>土</v>
      </c>
      <c r="V34" s="158" t="str">
        <f>'旬報(10月)'!D41</f>
        <v>日</v>
      </c>
      <c r="W34" s="158" t="str">
        <f>'旬報(10月)'!D42</f>
        <v>月</v>
      </c>
      <c r="X34" s="158" t="str">
        <f>'旬報(10月)'!D43</f>
        <v>火</v>
      </c>
      <c r="Y34" s="158" t="str">
        <f>'旬報(10月)'!D44</f>
        <v>水</v>
      </c>
      <c r="Z34" s="158" t="str">
        <f>'旬報(10月)'!D45</f>
        <v>木</v>
      </c>
      <c r="AA34" s="158" t="str">
        <f>'旬報(10月)'!D56</f>
        <v>金</v>
      </c>
      <c r="AB34" s="158" t="str">
        <f>'旬報(10月)'!D57</f>
        <v>土</v>
      </c>
      <c r="AC34" s="158" t="str">
        <f>'旬報(10月)'!D58</f>
        <v>日</v>
      </c>
      <c r="AD34" s="158" t="str">
        <f>'旬報(10月)'!D59</f>
        <v>月</v>
      </c>
      <c r="AE34" s="158" t="str">
        <f>'旬報(10月)'!D60</f>
        <v>火</v>
      </c>
      <c r="AF34" s="158" t="str">
        <f>'旬報(10月)'!D61</f>
        <v>水</v>
      </c>
      <c r="AG34" s="158" t="str">
        <f>'旬報(10月)'!D62</f>
        <v>木</v>
      </c>
      <c r="AH34" s="158" t="str">
        <f>'旬報(10月)'!D63</f>
        <v>金</v>
      </c>
      <c r="AI34" s="158" t="str">
        <f>'旬報(10月)'!D64</f>
        <v>土</v>
      </c>
      <c r="AJ34" s="158" t="str">
        <f>'旬報(10月)'!D65</f>
        <v>日</v>
      </c>
      <c r="AK34" s="159" t="str">
        <f>'旬報(10月)'!D66</f>
        <v>月</v>
      </c>
      <c r="AL34" s="103"/>
      <c r="AM34" s="103"/>
    </row>
    <row r="35" spans="2:43" ht="12.75" customHeight="1">
      <c r="B35" s="258">
        <f t="shared" ref="B35" si="5">B31+1</f>
        <v>10</v>
      </c>
      <c r="C35" s="259" t="s">
        <v>1</v>
      </c>
      <c r="D35" s="131" t="s">
        <v>9</v>
      </c>
      <c r="E35" s="132"/>
      <c r="F35" s="133"/>
      <c r="G35" s="11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2"/>
      <c r="AL35" s="115"/>
      <c r="AM35" s="115"/>
      <c r="AN35" s="37">
        <f>SUM(COUNTIF(G35:AK35,{"休"}))</f>
        <v>0</v>
      </c>
      <c r="AP35" s="35">
        <f>SUM(COUNTIF(G35:AK35,{"■"}))</f>
        <v>0</v>
      </c>
      <c r="AQ35" s="35">
        <f>AN35+AP35</f>
        <v>0</v>
      </c>
    </row>
    <row r="36" spans="2:43" ht="12.75" customHeight="1">
      <c r="B36" s="258"/>
      <c r="C36" s="259"/>
      <c r="D36" s="131" t="s">
        <v>10</v>
      </c>
      <c r="E36" s="132"/>
      <c r="F36" s="133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2"/>
      <c r="AL36" s="115"/>
      <c r="AM36" s="115"/>
      <c r="AN36" s="37">
        <f>SUM(COUNTIF(G36:AK36,{"休"}))</f>
        <v>0</v>
      </c>
      <c r="AP36" s="35">
        <f>SUM(COUNTIF(G36:AK36,{"■"}))</f>
        <v>0</v>
      </c>
      <c r="AQ36" s="35">
        <f>AN36+AP36</f>
        <v>0</v>
      </c>
    </row>
    <row r="37" spans="2:43" ht="12.75" customHeight="1">
      <c r="B37" s="137"/>
      <c r="C37" s="138"/>
      <c r="D37" s="139"/>
      <c r="E37" s="140"/>
      <c r="F37" s="141"/>
      <c r="G37" s="154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6"/>
      <c r="AL37" s="145"/>
      <c r="AM37" s="145"/>
      <c r="AN37" s="37">
        <f>SUM(COUNTIF(G37:AK37,{"休"}))</f>
        <v>0</v>
      </c>
    </row>
    <row r="38" spans="2:43" ht="12.75" customHeight="1">
      <c r="B38" s="146"/>
      <c r="C38" s="147"/>
      <c r="D38" s="148" t="s">
        <v>108</v>
      </c>
      <c r="E38" s="149"/>
      <c r="F38" s="150"/>
      <c r="G38" s="157" t="str">
        <f>'旬報(11月)'!D16</f>
        <v>火</v>
      </c>
      <c r="H38" s="158" t="str">
        <f>'旬報(11月)'!D17</f>
        <v>水</v>
      </c>
      <c r="I38" s="158" t="str">
        <f>'旬報(11月)'!D18</f>
        <v>木</v>
      </c>
      <c r="J38" s="158" t="str">
        <f>'旬報(11月)'!D19</f>
        <v>金</v>
      </c>
      <c r="K38" s="158" t="str">
        <f>'旬報(11月)'!D20</f>
        <v>土</v>
      </c>
      <c r="L38" s="158" t="str">
        <f>'旬報(11月)'!D21</f>
        <v>日</v>
      </c>
      <c r="M38" s="158" t="str">
        <f>'旬報(11月)'!D22</f>
        <v>月</v>
      </c>
      <c r="N38" s="158" t="str">
        <f>'旬報(11月)'!D23</f>
        <v>火</v>
      </c>
      <c r="O38" s="158" t="str">
        <f>'旬報(11月)'!D24</f>
        <v>水</v>
      </c>
      <c r="P38" s="158" t="str">
        <f>'旬報(11月)'!D25</f>
        <v>木</v>
      </c>
      <c r="Q38" s="158" t="str">
        <f>'旬報(11月)'!D36</f>
        <v>金</v>
      </c>
      <c r="R38" s="158" t="str">
        <f>'旬報(11月)'!D37</f>
        <v>土</v>
      </c>
      <c r="S38" s="158" t="str">
        <f>'旬報(11月)'!D38</f>
        <v>日</v>
      </c>
      <c r="T38" s="158" t="str">
        <f>'旬報(11月)'!D39</f>
        <v>月</v>
      </c>
      <c r="U38" s="158" t="str">
        <f>'旬報(11月)'!D40</f>
        <v>火</v>
      </c>
      <c r="V38" s="158" t="str">
        <f>'旬報(11月)'!D41</f>
        <v>水</v>
      </c>
      <c r="W38" s="158" t="str">
        <f>'旬報(11月)'!D42</f>
        <v>木</v>
      </c>
      <c r="X38" s="158" t="str">
        <f>'旬報(11月)'!D43</f>
        <v>金</v>
      </c>
      <c r="Y38" s="158" t="str">
        <f>'旬報(11月)'!D44</f>
        <v>土</v>
      </c>
      <c r="Z38" s="158" t="str">
        <f>'旬報(11月)'!D45</f>
        <v>日</v>
      </c>
      <c r="AA38" s="158" t="str">
        <f>'旬報(11月)'!D56</f>
        <v>月</v>
      </c>
      <c r="AB38" s="158" t="str">
        <f>'旬報(11月)'!D57</f>
        <v>火</v>
      </c>
      <c r="AC38" s="158" t="str">
        <f>'旬報(11月)'!D58</f>
        <v>水</v>
      </c>
      <c r="AD38" s="158" t="str">
        <f>'旬報(11月)'!D59</f>
        <v>木</v>
      </c>
      <c r="AE38" s="158" t="str">
        <f>'旬報(11月)'!D60</f>
        <v>金</v>
      </c>
      <c r="AF38" s="158" t="str">
        <f>'旬報(11月)'!D61</f>
        <v>土</v>
      </c>
      <c r="AG38" s="158" t="str">
        <f>'旬報(11月)'!D62</f>
        <v>日</v>
      </c>
      <c r="AH38" s="158" t="str">
        <f>'旬報(11月)'!D63</f>
        <v>月</v>
      </c>
      <c r="AI38" s="158" t="str">
        <f>'旬報(11月)'!D64</f>
        <v>火</v>
      </c>
      <c r="AJ38" s="158" t="str">
        <f>'旬報(11月)'!D65</f>
        <v>水</v>
      </c>
      <c r="AK38" s="159"/>
      <c r="AL38" s="103"/>
      <c r="AM38" s="103"/>
    </row>
    <row r="39" spans="2:43" ht="12.75" customHeight="1">
      <c r="B39" s="258">
        <f t="shared" ref="B39" si="6">B35+1</f>
        <v>11</v>
      </c>
      <c r="C39" s="259" t="s">
        <v>1</v>
      </c>
      <c r="D39" s="131" t="s">
        <v>9</v>
      </c>
      <c r="E39" s="132"/>
      <c r="F39" s="133"/>
      <c r="G39" s="110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2"/>
      <c r="AL39" s="115"/>
      <c r="AM39" s="115"/>
      <c r="AN39" s="37">
        <f>SUM(COUNTIF(G39:AK39,{"休"}))</f>
        <v>0</v>
      </c>
      <c r="AP39" s="35">
        <f>SUM(COUNTIF(G39:AK39,{"■"}))</f>
        <v>0</v>
      </c>
      <c r="AQ39" s="35">
        <f>AN39+AP39</f>
        <v>0</v>
      </c>
    </row>
    <row r="40" spans="2:43" ht="12.75" customHeight="1">
      <c r="B40" s="258"/>
      <c r="C40" s="259"/>
      <c r="D40" s="131" t="s">
        <v>10</v>
      </c>
      <c r="E40" s="132"/>
      <c r="F40" s="133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2"/>
      <c r="AL40" s="115"/>
      <c r="AM40" s="115"/>
      <c r="AN40" s="37">
        <f>SUM(COUNTIF(G40:AK40,{"休"}))</f>
        <v>0</v>
      </c>
      <c r="AP40" s="35">
        <f>SUM(COUNTIF(G40:AK40,{"■"}))</f>
        <v>0</v>
      </c>
      <c r="AQ40" s="35">
        <f>AN40+AP40</f>
        <v>0</v>
      </c>
    </row>
    <row r="41" spans="2:43" ht="12.75" customHeight="1" thickBot="1">
      <c r="B41" s="137"/>
      <c r="C41" s="138"/>
      <c r="D41" s="139"/>
      <c r="E41" s="140"/>
      <c r="F41" s="141"/>
      <c r="G41" s="154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60"/>
      <c r="AJ41" s="160"/>
      <c r="AK41" s="174"/>
      <c r="AL41" s="145"/>
      <c r="AM41" s="145"/>
      <c r="AN41" s="37">
        <f>SUM(COUNTIF(G41:AK41,{"休"}))</f>
        <v>0</v>
      </c>
    </row>
    <row r="42" spans="2:43" ht="12.75" customHeight="1">
      <c r="B42" s="146"/>
      <c r="C42" s="147"/>
      <c r="D42" s="148" t="s">
        <v>108</v>
      </c>
      <c r="E42" s="149"/>
      <c r="F42" s="150"/>
      <c r="G42" s="157" t="str">
        <f>'旬報(12月)'!D16</f>
        <v>木</v>
      </c>
      <c r="H42" s="158" t="str">
        <f>'旬報(12月)'!D17</f>
        <v>金</v>
      </c>
      <c r="I42" s="158" t="str">
        <f>'旬報(12月)'!D18</f>
        <v>土</v>
      </c>
      <c r="J42" s="158" t="str">
        <f>'旬報(12月)'!D19</f>
        <v>日</v>
      </c>
      <c r="K42" s="158" t="str">
        <f>'旬報(12月)'!D20</f>
        <v>月</v>
      </c>
      <c r="L42" s="158" t="str">
        <f>'旬報(12月)'!D21</f>
        <v>火</v>
      </c>
      <c r="M42" s="158" t="str">
        <f>'旬報(12月)'!D22</f>
        <v>水</v>
      </c>
      <c r="N42" s="158" t="str">
        <f>'旬報(12月)'!D23</f>
        <v>木</v>
      </c>
      <c r="O42" s="158" t="str">
        <f>'旬報(12月)'!D24</f>
        <v>金</v>
      </c>
      <c r="P42" s="158" t="str">
        <f>'旬報(12月)'!D25</f>
        <v>土</v>
      </c>
      <c r="Q42" s="158" t="str">
        <f>'旬報(12月)'!D36</f>
        <v>日</v>
      </c>
      <c r="R42" s="158" t="str">
        <f>'旬報(12月)'!D37</f>
        <v>月</v>
      </c>
      <c r="S42" s="158" t="str">
        <f>'旬報(12月)'!D38</f>
        <v>火</v>
      </c>
      <c r="T42" s="158" t="str">
        <f>'旬報(12月)'!D39</f>
        <v>水</v>
      </c>
      <c r="U42" s="158" t="str">
        <f>'旬報(12月)'!D40</f>
        <v>木</v>
      </c>
      <c r="V42" s="158" t="str">
        <f>'旬報(12月)'!D41</f>
        <v>金</v>
      </c>
      <c r="W42" s="158" t="str">
        <f>'旬報(12月)'!D42</f>
        <v>土</v>
      </c>
      <c r="X42" s="158" t="str">
        <f>'旬報(12月)'!D43</f>
        <v>日</v>
      </c>
      <c r="Y42" s="158" t="str">
        <f>'旬報(12月)'!D44</f>
        <v>月</v>
      </c>
      <c r="Z42" s="158" t="str">
        <f>'旬報(12月)'!D45</f>
        <v>火</v>
      </c>
      <c r="AA42" s="158" t="str">
        <f>'旬報(12月)'!D56</f>
        <v>水</v>
      </c>
      <c r="AB42" s="158" t="str">
        <f>'旬報(12月)'!D57</f>
        <v>木</v>
      </c>
      <c r="AC42" s="158" t="str">
        <f>'旬報(12月)'!D58</f>
        <v>金</v>
      </c>
      <c r="AD42" s="158" t="str">
        <f>'旬報(12月)'!D59</f>
        <v>土</v>
      </c>
      <c r="AE42" s="158" t="str">
        <f>'旬報(12月)'!D60</f>
        <v>日</v>
      </c>
      <c r="AF42" s="158" t="str">
        <f>'旬報(12月)'!D61</f>
        <v>月</v>
      </c>
      <c r="AG42" s="158" t="str">
        <f>'旬報(12月)'!D62</f>
        <v>火</v>
      </c>
      <c r="AH42" s="161" t="str">
        <f>'旬報(12月)'!D63</f>
        <v>水</v>
      </c>
      <c r="AI42" s="162" t="s">
        <v>79</v>
      </c>
      <c r="AJ42" s="163" t="s">
        <v>79</v>
      </c>
      <c r="AK42" s="164" t="s">
        <v>79</v>
      </c>
      <c r="AL42" s="103"/>
      <c r="AM42" s="103"/>
      <c r="AO42" s="115"/>
    </row>
    <row r="43" spans="2:43" ht="12.75" customHeight="1">
      <c r="B43" s="258">
        <f t="shared" ref="B43" si="7">B39+1</f>
        <v>12</v>
      </c>
      <c r="C43" s="259" t="s">
        <v>1</v>
      </c>
      <c r="D43" s="131" t="s">
        <v>9</v>
      </c>
      <c r="E43" s="132"/>
      <c r="F43" s="133"/>
      <c r="G43" s="110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65"/>
      <c r="AI43" s="166"/>
      <c r="AJ43" s="111"/>
      <c r="AK43" s="167"/>
      <c r="AL43" s="115"/>
      <c r="AM43" s="115"/>
      <c r="AN43" s="37">
        <f>SUM(COUNTIF(G43:AK43,{"休"}))</f>
        <v>0</v>
      </c>
      <c r="AO43" s="115"/>
      <c r="AP43" s="35">
        <f>SUM(COUNTIF(G43:AK43,{"■"}))</f>
        <v>0</v>
      </c>
      <c r="AQ43" s="35">
        <f>AN43+AP43</f>
        <v>0</v>
      </c>
    </row>
    <row r="44" spans="2:43" ht="12.75" customHeight="1">
      <c r="B44" s="258"/>
      <c r="C44" s="259"/>
      <c r="D44" s="131" t="s">
        <v>10</v>
      </c>
      <c r="E44" s="132"/>
      <c r="F44" s="133"/>
      <c r="G44" s="110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65"/>
      <c r="AI44" s="166"/>
      <c r="AJ44" s="111"/>
      <c r="AK44" s="167"/>
      <c r="AL44" s="115"/>
      <c r="AM44" s="115"/>
      <c r="AN44" s="37">
        <f>SUM(COUNTIF(G44:AK44,{"休"}))</f>
        <v>0</v>
      </c>
      <c r="AO44" s="115"/>
      <c r="AP44" s="35">
        <f>SUM(COUNTIF(G44:AK44,{"■"}))</f>
        <v>0</v>
      </c>
      <c r="AQ44" s="35">
        <f>AN44+AP44</f>
        <v>0</v>
      </c>
    </row>
    <row r="45" spans="2:43" ht="12.75" customHeight="1" thickBot="1">
      <c r="B45" s="137"/>
      <c r="C45" s="138"/>
      <c r="D45" s="139"/>
      <c r="E45" s="140"/>
      <c r="F45" s="141"/>
      <c r="G45" s="175"/>
      <c r="H45" s="160"/>
      <c r="I45" s="160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69"/>
      <c r="AI45" s="170"/>
      <c r="AJ45" s="171"/>
      <c r="AK45" s="172"/>
      <c r="AL45" s="145"/>
      <c r="AM45" s="145"/>
      <c r="AN45" s="37">
        <f>SUM(COUNTIF(G45:AK45,{"休"}))</f>
        <v>0</v>
      </c>
    </row>
    <row r="46" spans="2:43" ht="12.75" customHeight="1">
      <c r="B46" s="262" t="str">
        <f xml:space="preserve"> 初期入力!D4+1&amp;"年"</f>
        <v>2023年</v>
      </c>
      <c r="C46" s="263"/>
      <c r="D46" s="148" t="s">
        <v>108</v>
      </c>
      <c r="E46" s="149"/>
      <c r="F46" s="149"/>
      <c r="G46" s="162" t="s">
        <v>79</v>
      </c>
      <c r="H46" s="163" t="s">
        <v>79</v>
      </c>
      <c r="I46" s="164" t="s">
        <v>79</v>
      </c>
      <c r="J46" s="157" t="str">
        <f>'旬報(翌1月)'!D19</f>
        <v>水</v>
      </c>
      <c r="K46" s="158" t="str">
        <f>'旬報(翌1月)'!D20</f>
        <v>木</v>
      </c>
      <c r="L46" s="158" t="str">
        <f>'旬報(翌1月)'!D21</f>
        <v>金</v>
      </c>
      <c r="M46" s="158" t="str">
        <f>'旬報(翌1月)'!D22</f>
        <v>土</v>
      </c>
      <c r="N46" s="158" t="str">
        <f>'旬報(翌1月)'!D23</f>
        <v>日</v>
      </c>
      <c r="O46" s="158" t="str">
        <f>'旬報(翌1月)'!D24</f>
        <v>月</v>
      </c>
      <c r="P46" s="158" t="str">
        <f>'旬報(翌1月)'!D25</f>
        <v>火</v>
      </c>
      <c r="Q46" s="158" t="str">
        <f>'旬報(翌1月)'!D36</f>
        <v>水</v>
      </c>
      <c r="R46" s="158" t="str">
        <f>'旬報(翌1月)'!D37</f>
        <v>木</v>
      </c>
      <c r="S46" s="158" t="str">
        <f>'旬報(翌1月)'!D38</f>
        <v>金</v>
      </c>
      <c r="T46" s="158" t="str">
        <f>'旬報(翌1月)'!D39</f>
        <v>土</v>
      </c>
      <c r="U46" s="158" t="str">
        <f>'旬報(翌1月)'!D40</f>
        <v>日</v>
      </c>
      <c r="V46" s="158" t="str">
        <f>'旬報(翌1月)'!D41</f>
        <v>月</v>
      </c>
      <c r="W46" s="158" t="str">
        <f>'旬報(翌1月)'!D42</f>
        <v>火</v>
      </c>
      <c r="X46" s="158" t="str">
        <f>'旬報(翌1月)'!D43</f>
        <v>水</v>
      </c>
      <c r="Y46" s="158" t="str">
        <f>'旬報(翌1月)'!D44</f>
        <v>木</v>
      </c>
      <c r="Z46" s="158" t="str">
        <f>'旬報(翌1月)'!D45</f>
        <v>金</v>
      </c>
      <c r="AA46" s="158" t="str">
        <f>'旬報(翌1月)'!D56</f>
        <v>土</v>
      </c>
      <c r="AB46" s="158" t="str">
        <f>'旬報(翌1月)'!D57</f>
        <v>日</v>
      </c>
      <c r="AC46" s="158" t="str">
        <f>'旬報(翌1月)'!D58</f>
        <v>月</v>
      </c>
      <c r="AD46" s="158" t="str">
        <f>'旬報(翌1月)'!D59</f>
        <v>火</v>
      </c>
      <c r="AE46" s="158" t="str">
        <f>'旬報(翌1月)'!D60</f>
        <v>水</v>
      </c>
      <c r="AF46" s="158" t="str">
        <f>'旬報(翌1月)'!D61</f>
        <v>木</v>
      </c>
      <c r="AG46" s="158" t="str">
        <f>'旬報(翌1月)'!D62</f>
        <v>金</v>
      </c>
      <c r="AH46" s="158" t="str">
        <f>'旬報(翌1月)'!D63</f>
        <v>土</v>
      </c>
      <c r="AI46" s="173" t="str">
        <f>IF(OR('旬報(翌1月)'!D64="土",'旬報(翌1月)'!D64="日"),'旬報(翌1月)'!D64,"年")</f>
        <v>日</v>
      </c>
      <c r="AJ46" s="173" t="str">
        <f>'旬報(翌1月)'!D65</f>
        <v>月</v>
      </c>
      <c r="AK46" s="176" t="str">
        <f>'旬報(翌1月)'!D66</f>
        <v>火</v>
      </c>
      <c r="AL46" s="103"/>
      <c r="AM46" s="103"/>
      <c r="AO46" s="115"/>
    </row>
    <row r="47" spans="2:43" ht="12.75" customHeight="1">
      <c r="B47" s="258">
        <f>B7-2</f>
        <v>1</v>
      </c>
      <c r="C47" s="259" t="s">
        <v>1</v>
      </c>
      <c r="D47" s="131" t="s">
        <v>9</v>
      </c>
      <c r="E47" s="132"/>
      <c r="F47" s="132"/>
      <c r="G47" s="166"/>
      <c r="H47" s="111"/>
      <c r="I47" s="167"/>
      <c r="J47" s="168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2"/>
      <c r="AL47" s="115"/>
      <c r="AM47" s="115"/>
      <c r="AN47" s="37">
        <f>SUM(COUNTIF(G47:AK47,{"休"}))</f>
        <v>0</v>
      </c>
      <c r="AO47" s="115"/>
      <c r="AP47" s="35">
        <f>SUM(COUNTIF(G47:AK47,{"■"}))</f>
        <v>0</v>
      </c>
      <c r="AQ47" s="35">
        <f>AN47+AP47</f>
        <v>0</v>
      </c>
    </row>
    <row r="48" spans="2:43" ht="12.75" customHeight="1">
      <c r="B48" s="258"/>
      <c r="C48" s="259"/>
      <c r="D48" s="131" t="s">
        <v>10</v>
      </c>
      <c r="E48" s="132"/>
      <c r="F48" s="132"/>
      <c r="G48" s="166"/>
      <c r="H48" s="111"/>
      <c r="I48" s="167"/>
      <c r="J48" s="168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2"/>
      <c r="AL48" s="115"/>
      <c r="AM48" s="115"/>
      <c r="AN48" s="37">
        <f>SUM(COUNTIF(G48:AK48,{"休"}))</f>
        <v>0</v>
      </c>
      <c r="AO48" s="115"/>
      <c r="AP48" s="35">
        <f>SUM(COUNTIF(G48:AK48,{"■"}))</f>
        <v>0</v>
      </c>
      <c r="AQ48" s="35">
        <f>AN48+AP48</f>
        <v>0</v>
      </c>
    </row>
    <row r="49" spans="2:43" ht="12.75" customHeight="1" thickBot="1">
      <c r="B49" s="137"/>
      <c r="C49" s="138"/>
      <c r="D49" s="139"/>
      <c r="E49" s="140"/>
      <c r="F49" s="140"/>
      <c r="G49" s="170"/>
      <c r="H49" s="171"/>
      <c r="I49" s="172"/>
      <c r="J49" s="154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6"/>
      <c r="AL49" s="145"/>
      <c r="AM49" s="145"/>
      <c r="AN49" s="37">
        <f>SUM(COUNTIF(G49:AK49,{"休"}))</f>
        <v>0</v>
      </c>
    </row>
    <row r="50" spans="2:43" ht="12.75" customHeight="1">
      <c r="B50" s="146"/>
      <c r="C50" s="147"/>
      <c r="D50" s="148" t="s">
        <v>108</v>
      </c>
      <c r="E50" s="149"/>
      <c r="F50" s="150"/>
      <c r="G50" s="177" t="str">
        <f>'旬報(翌2月)'!D16</f>
        <v>水</v>
      </c>
      <c r="H50" s="173" t="str">
        <f>'旬報(翌2月)'!D17</f>
        <v>木</v>
      </c>
      <c r="I50" s="173" t="str">
        <f>'旬報(翌2月)'!D18</f>
        <v>金</v>
      </c>
      <c r="J50" s="158" t="str">
        <f>'旬報(翌2月)'!D19</f>
        <v>土</v>
      </c>
      <c r="K50" s="158" t="str">
        <f>'旬報(翌2月)'!D20</f>
        <v>日</v>
      </c>
      <c r="L50" s="158" t="str">
        <f>'旬報(翌2月)'!D21</f>
        <v>月</v>
      </c>
      <c r="M50" s="158" t="str">
        <f>'旬報(翌2月)'!D22</f>
        <v>火</v>
      </c>
      <c r="N50" s="158" t="str">
        <f>'旬報(翌2月)'!D23</f>
        <v>水</v>
      </c>
      <c r="O50" s="158" t="str">
        <f>'旬報(翌2月)'!D24</f>
        <v>木</v>
      </c>
      <c r="P50" s="158" t="str">
        <f>'旬報(翌2月)'!D25</f>
        <v>金</v>
      </c>
      <c r="Q50" s="158" t="str">
        <f>'旬報(翌2月)'!D36</f>
        <v>土</v>
      </c>
      <c r="R50" s="158" t="str">
        <f>'旬報(翌2月)'!D37</f>
        <v>日</v>
      </c>
      <c r="S50" s="158" t="str">
        <f>'旬報(翌2月)'!D38</f>
        <v>月</v>
      </c>
      <c r="T50" s="158" t="str">
        <f>'旬報(翌2月)'!D39</f>
        <v>火</v>
      </c>
      <c r="U50" s="158" t="str">
        <f>'旬報(翌2月)'!D40</f>
        <v>水</v>
      </c>
      <c r="V50" s="158" t="str">
        <f>'旬報(翌2月)'!D41</f>
        <v>木</v>
      </c>
      <c r="W50" s="158" t="str">
        <f>'旬報(翌2月)'!D42</f>
        <v>金</v>
      </c>
      <c r="X50" s="158" t="str">
        <f>'旬報(翌2月)'!D43</f>
        <v>土</v>
      </c>
      <c r="Y50" s="158" t="str">
        <f>'旬報(翌2月)'!D44</f>
        <v>日</v>
      </c>
      <c r="Z50" s="158" t="str">
        <f>'旬報(翌2月)'!D45</f>
        <v>月</v>
      </c>
      <c r="AA50" s="158" t="str">
        <f>'旬報(翌2月)'!D56</f>
        <v>火</v>
      </c>
      <c r="AB50" s="158" t="str">
        <f>'旬報(翌2月)'!D57</f>
        <v>水</v>
      </c>
      <c r="AC50" s="158" t="str">
        <f>'旬報(翌2月)'!D58</f>
        <v>木</v>
      </c>
      <c r="AD50" s="158" t="str">
        <f>'旬報(翌2月)'!D59</f>
        <v>金</v>
      </c>
      <c r="AE50" s="158" t="str">
        <f>'旬報(翌2月)'!D60</f>
        <v>土</v>
      </c>
      <c r="AF50" s="158" t="str">
        <f>'旬報(翌2月)'!D61</f>
        <v>日</v>
      </c>
      <c r="AG50" s="158" t="str">
        <f>'旬報(翌2月)'!D62</f>
        <v>月</v>
      </c>
      <c r="AH50" s="158" t="str">
        <f>'旬報(翌2月)'!D63</f>
        <v>火</v>
      </c>
      <c r="AI50" s="158">
        <f>'旬報(翌2月)'!D64</f>
        <v>0</v>
      </c>
      <c r="AJ50" s="158"/>
      <c r="AK50" s="159"/>
      <c r="AL50" s="103"/>
      <c r="AM50" s="103"/>
    </row>
    <row r="51" spans="2:43" ht="12.75" customHeight="1">
      <c r="B51" s="258">
        <f t="shared" ref="B51" si="8">B47+1</f>
        <v>2</v>
      </c>
      <c r="C51" s="259" t="s">
        <v>1</v>
      </c>
      <c r="D51" s="131" t="s">
        <v>9</v>
      </c>
      <c r="E51" s="132"/>
      <c r="F51" s="133"/>
      <c r="G51" s="110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2"/>
      <c r="AL51" s="115"/>
      <c r="AM51" s="115"/>
      <c r="AN51" s="37">
        <f>SUM(COUNTIF(G51:AK51,{"休"}))</f>
        <v>0</v>
      </c>
      <c r="AP51" s="35">
        <f>SUM(COUNTIF(G51:AK51,{"■"}))</f>
        <v>0</v>
      </c>
      <c r="AQ51" s="35">
        <f>AN51+AP51</f>
        <v>0</v>
      </c>
    </row>
    <row r="52" spans="2:43" ht="12.75" customHeight="1">
      <c r="B52" s="258"/>
      <c r="C52" s="259"/>
      <c r="D52" s="131" t="s">
        <v>10</v>
      </c>
      <c r="E52" s="132"/>
      <c r="F52" s="133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15"/>
      <c r="AM52" s="115"/>
      <c r="AN52" s="37">
        <f>SUM(COUNTIF(G52:AK52,{"休"}))</f>
        <v>0</v>
      </c>
      <c r="AP52" s="35">
        <f>SUM(COUNTIF(G52:AK52,{"■"}))</f>
        <v>0</v>
      </c>
      <c r="AQ52" s="35">
        <f>AN52+AP52</f>
        <v>0</v>
      </c>
    </row>
    <row r="53" spans="2:43" ht="12.75" customHeight="1">
      <c r="B53" s="137"/>
      <c r="C53" s="138"/>
      <c r="D53" s="139"/>
      <c r="E53" s="140"/>
      <c r="F53" s="141"/>
      <c r="G53" s="154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6"/>
      <c r="AL53" s="145"/>
      <c r="AM53" s="145"/>
      <c r="AN53" s="37">
        <f>SUM(COUNTIF(G53:AK53,{"休"}))</f>
        <v>0</v>
      </c>
    </row>
    <row r="54" spans="2:43" ht="12.75" customHeight="1">
      <c r="B54" s="146"/>
      <c r="C54" s="147"/>
      <c r="D54" s="148" t="s">
        <v>108</v>
      </c>
      <c r="E54" s="149"/>
      <c r="F54" s="150"/>
      <c r="G54" s="157" t="str">
        <f>'旬報(翌3月)'!D16</f>
        <v>水</v>
      </c>
      <c r="H54" s="158" t="str">
        <f>'旬報(翌3月)'!D17</f>
        <v>木</v>
      </c>
      <c r="I54" s="158" t="str">
        <f>'旬報(翌3月)'!D18</f>
        <v>金</v>
      </c>
      <c r="J54" s="158" t="str">
        <f>'旬報(翌3月)'!D19</f>
        <v>土</v>
      </c>
      <c r="K54" s="158" t="str">
        <f>'旬報(翌3月)'!D20</f>
        <v>日</v>
      </c>
      <c r="L54" s="158" t="str">
        <f>'旬報(翌3月)'!D21</f>
        <v>月</v>
      </c>
      <c r="M54" s="158" t="str">
        <f>'旬報(翌3月)'!D22</f>
        <v>火</v>
      </c>
      <c r="N54" s="158" t="str">
        <f>'旬報(翌3月)'!D23</f>
        <v>水</v>
      </c>
      <c r="O54" s="158" t="str">
        <f>'旬報(翌3月)'!D24</f>
        <v>木</v>
      </c>
      <c r="P54" s="158" t="str">
        <f>'旬報(翌3月)'!D25</f>
        <v>金</v>
      </c>
      <c r="Q54" s="158" t="str">
        <f>'旬報(翌3月)'!D36</f>
        <v>土</v>
      </c>
      <c r="R54" s="158" t="str">
        <f>'旬報(翌3月)'!D37</f>
        <v>日</v>
      </c>
      <c r="S54" s="158" t="str">
        <f>'旬報(翌3月)'!D38</f>
        <v>月</v>
      </c>
      <c r="T54" s="158" t="str">
        <f>'旬報(翌3月)'!D39</f>
        <v>火</v>
      </c>
      <c r="U54" s="158" t="str">
        <f>'旬報(翌3月)'!D40</f>
        <v>水</v>
      </c>
      <c r="V54" s="158" t="str">
        <f>'旬報(翌3月)'!D41</f>
        <v>木</v>
      </c>
      <c r="W54" s="158" t="str">
        <f>'旬報(翌3月)'!D42</f>
        <v>金</v>
      </c>
      <c r="X54" s="158" t="str">
        <f>'旬報(翌3月)'!D43</f>
        <v>土</v>
      </c>
      <c r="Y54" s="158" t="str">
        <f>'旬報(翌3月)'!D44</f>
        <v>日</v>
      </c>
      <c r="Z54" s="158" t="str">
        <f>'旬報(翌3月)'!D45</f>
        <v>月</v>
      </c>
      <c r="AA54" s="158" t="str">
        <f>'旬報(翌3月)'!D56</f>
        <v>火</v>
      </c>
      <c r="AB54" s="158" t="str">
        <f>'旬報(翌3月)'!D57</f>
        <v>水</v>
      </c>
      <c r="AC54" s="158" t="str">
        <f>'旬報(翌3月)'!D58</f>
        <v>木</v>
      </c>
      <c r="AD54" s="158" t="str">
        <f>'旬報(翌3月)'!D59</f>
        <v>金</v>
      </c>
      <c r="AE54" s="158" t="str">
        <f>'旬報(翌3月)'!D60</f>
        <v>土</v>
      </c>
      <c r="AF54" s="158" t="str">
        <f>'旬報(翌3月)'!D61</f>
        <v>日</v>
      </c>
      <c r="AG54" s="158" t="str">
        <f>'旬報(翌3月)'!D62</f>
        <v>月</v>
      </c>
      <c r="AH54" s="158" t="str">
        <f>'旬報(翌3月)'!D63</f>
        <v>火</v>
      </c>
      <c r="AI54" s="158" t="str">
        <f>'旬報(翌3月)'!D64</f>
        <v>水</v>
      </c>
      <c r="AJ54" s="158" t="str">
        <f>'旬報(翌3月)'!D65</f>
        <v>木</v>
      </c>
      <c r="AK54" s="159" t="str">
        <f>'旬報(翌3月)'!D66</f>
        <v>金</v>
      </c>
      <c r="AL54" s="103"/>
      <c r="AM54" s="103"/>
    </row>
    <row r="55" spans="2:43" ht="12.75" customHeight="1">
      <c r="B55" s="258">
        <f t="shared" ref="B55" si="9">B51+1</f>
        <v>3</v>
      </c>
      <c r="C55" s="259" t="s">
        <v>1</v>
      </c>
      <c r="D55" s="131" t="s">
        <v>9</v>
      </c>
      <c r="E55" s="132"/>
      <c r="F55" s="133"/>
      <c r="G55" s="110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2"/>
      <c r="AL55" s="115"/>
      <c r="AM55" s="115"/>
      <c r="AN55" s="37">
        <f>SUM(COUNTIF(G55:AK55,{"休"}))</f>
        <v>0</v>
      </c>
      <c r="AP55" s="35">
        <f>SUM(COUNTIF(G55:AK55,{"■"}))</f>
        <v>0</v>
      </c>
      <c r="AQ55" s="35">
        <f>AN55+AP55</f>
        <v>0</v>
      </c>
    </row>
    <row r="56" spans="2:43" ht="12.75" customHeight="1">
      <c r="B56" s="258"/>
      <c r="C56" s="259"/>
      <c r="D56" s="131" t="s">
        <v>10</v>
      </c>
      <c r="E56" s="132"/>
      <c r="F56" s="133"/>
      <c r="G56" s="110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15"/>
      <c r="AM56" s="115"/>
      <c r="AN56" s="37">
        <f>SUM(COUNTIF(G56:AK56,{"休"}))</f>
        <v>0</v>
      </c>
      <c r="AP56" s="35">
        <f>SUM(COUNTIF(G56:AK56,{"■"}))</f>
        <v>0</v>
      </c>
      <c r="AQ56" s="35">
        <f>AN56+AP56</f>
        <v>0</v>
      </c>
    </row>
    <row r="57" spans="2:43" ht="12.75" customHeight="1">
      <c r="B57" s="178"/>
      <c r="C57" s="179"/>
      <c r="D57" s="180"/>
      <c r="E57" s="181"/>
      <c r="F57" s="182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  <c r="AK57" s="185"/>
      <c r="AL57" s="145"/>
      <c r="AM57" s="145"/>
      <c r="AN57" s="37">
        <f>SUM(COUNTIF(G57:AK57,{"休"}))</f>
        <v>0</v>
      </c>
    </row>
    <row r="58" spans="2:43" ht="13.5" customHeight="1">
      <c r="G58" s="113" t="s">
        <v>82</v>
      </c>
      <c r="H58" s="113"/>
      <c r="I58" s="113"/>
      <c r="J58" s="113"/>
      <c r="K58" s="113"/>
      <c r="L58" s="113"/>
    </row>
    <row r="59" spans="2:43" ht="18" customHeight="1">
      <c r="O59" s="186" t="s">
        <v>37</v>
      </c>
      <c r="R59" s="94"/>
      <c r="S59" s="108" t="s">
        <v>71</v>
      </c>
      <c r="T59" s="41" t="s">
        <v>67</v>
      </c>
      <c r="U59" s="94" t="s">
        <v>72</v>
      </c>
      <c r="V59" s="116"/>
      <c r="W59" s="116"/>
      <c r="X59" s="116"/>
      <c r="Y59" s="94"/>
      <c r="Z59" s="94"/>
      <c r="AA59" s="41"/>
      <c r="AB59" s="116"/>
      <c r="AC59" s="274"/>
      <c r="AD59" s="274"/>
      <c r="AE59" s="275" t="s">
        <v>111</v>
      </c>
      <c r="AF59" s="275"/>
      <c r="AG59" s="275"/>
      <c r="AH59" s="275"/>
      <c r="AI59" s="275"/>
      <c r="AJ59" s="275"/>
      <c r="AN59" s="37">
        <f>AN7+AN11+AN15+AN19+AN23+AN27+AN31+AN35+AN39+AN43+AN47+AN51+AN55</f>
        <v>0</v>
      </c>
      <c r="AP59" s="37">
        <f>AP7+AP11+AP15+AP19+AP23+AP27+AP31+AP35+AP39+AP43+AP47+AP51+AP55</f>
        <v>0</v>
      </c>
      <c r="AQ59" s="37">
        <f>AQ7+AQ11+AQ15+AQ19+AQ23+AQ27+AQ31+AQ35+AQ39+AQ43+AQ47+AQ51+AQ55</f>
        <v>0</v>
      </c>
    </row>
    <row r="60" spans="2:43" ht="18" customHeight="1" thickBot="1">
      <c r="R60" s="92"/>
      <c r="S60" s="92"/>
      <c r="T60" s="41" t="s">
        <v>67</v>
      </c>
      <c r="U60" s="268" t="str">
        <f>CONCATENATE($AN$59+$AO$59&amp;"日","/",$AQ$59+$AO$59&amp;"日")</f>
        <v>0日/0日</v>
      </c>
      <c r="V60" s="268"/>
      <c r="AC60" s="274"/>
      <c r="AD60" s="274"/>
      <c r="AE60" s="275"/>
      <c r="AF60" s="275"/>
      <c r="AG60" s="275"/>
      <c r="AH60" s="275"/>
      <c r="AI60" s="275"/>
      <c r="AJ60" s="275"/>
      <c r="AN60" s="37">
        <f>AN8+AN12+AN16+AN20+AN24+AN28+AN32+AN36+AN40+AN44+AN48+AN52+AN56</f>
        <v>0</v>
      </c>
      <c r="AP60" s="37">
        <f>AP8+AP12+AP16+AP20+AP24+AP28+AP32+AP36+AP40+AP44+AP48+AP52+AP56</f>
        <v>0</v>
      </c>
      <c r="AQ60" s="37">
        <f>AQ8+AQ12+AQ16+AQ20+AQ24+AQ28+AQ32+AQ36+AQ40+AQ44+AQ48+AQ52+AQ56</f>
        <v>0</v>
      </c>
    </row>
    <row r="61" spans="2:43" ht="18" customHeight="1" thickBot="1">
      <c r="R61" s="92"/>
      <c r="S61" s="92"/>
      <c r="T61" s="41" t="s">
        <v>67</v>
      </c>
      <c r="U61" s="269" t="e">
        <f>($AN$59+$AO$59)/($AQ$59+$AO$59)</f>
        <v>#DIV/0!</v>
      </c>
      <c r="V61" s="270"/>
      <c r="W61" s="41" t="s">
        <v>73</v>
      </c>
      <c r="X61" s="271" t="e">
        <f>IF(U61&gt;=8/28,"4週8休以上",IF(U61&gt;=0.25,"4週7休以上4週8休未満",IF(U61&gt;=6/28,"4週6休以上4週7休未満","4週6休未満")))</f>
        <v>#DIV/0!</v>
      </c>
      <c r="Y61" s="272"/>
      <c r="Z61" s="272"/>
      <c r="AA61" s="273"/>
      <c r="AB61" s="41" t="s">
        <v>109</v>
      </c>
      <c r="AC61" s="233" t="e">
        <f>IF(U61&gt;0.285,"ＯＫ","ＮＧ")</f>
        <v>#DIV/0!</v>
      </c>
      <c r="AD61" s="187"/>
      <c r="AE61" s="276" t="s">
        <v>110</v>
      </c>
      <c r="AF61" s="277"/>
      <c r="AG61" s="277"/>
      <c r="AH61" s="278"/>
      <c r="AI61" s="274"/>
      <c r="AJ61" s="274"/>
      <c r="AP61" s="37"/>
      <c r="AQ61" s="37"/>
    </row>
    <row r="62" spans="2:43" ht="18" customHeight="1">
      <c r="T62" s="41"/>
      <c r="U62" s="40"/>
      <c r="AB62" s="37"/>
      <c r="AC62" s="120"/>
      <c r="AD62" s="187"/>
      <c r="AE62" s="279"/>
      <c r="AF62" s="280"/>
      <c r="AG62" s="280"/>
      <c r="AH62" s="281"/>
      <c r="AI62" s="274"/>
      <c r="AJ62" s="274"/>
      <c r="AP62" s="37"/>
      <c r="AQ62" s="37"/>
    </row>
    <row r="63" spans="2:43" ht="18" customHeight="1">
      <c r="G63" s="283"/>
      <c r="H63" s="283"/>
      <c r="I63" s="283"/>
      <c r="J63" s="284"/>
      <c r="K63" s="284"/>
      <c r="L63" s="284"/>
      <c r="M63" s="284"/>
      <c r="O63" s="186" t="s">
        <v>38</v>
      </c>
      <c r="R63" s="94"/>
      <c r="S63" s="108" t="s">
        <v>71</v>
      </c>
      <c r="T63" s="92" t="s">
        <v>67</v>
      </c>
      <c r="U63" s="94" t="s">
        <v>70</v>
      </c>
      <c r="V63" s="116"/>
      <c r="W63" s="116"/>
      <c r="X63" s="116"/>
      <c r="Y63" s="94"/>
      <c r="Z63" s="94"/>
      <c r="AA63" s="41"/>
      <c r="AB63" s="116"/>
      <c r="AE63" s="286" t="s">
        <v>112</v>
      </c>
      <c r="AF63" s="287"/>
      <c r="AG63" s="287"/>
      <c r="AH63" s="288"/>
      <c r="AI63" s="285" t="s">
        <v>124</v>
      </c>
      <c r="AJ63" s="285"/>
      <c r="AK63" s="285"/>
      <c r="AN63" s="35"/>
      <c r="AO63" s="35"/>
    </row>
    <row r="64" spans="2:43" ht="18" customHeight="1" thickBot="1">
      <c r="G64" s="122"/>
      <c r="H64" s="122"/>
      <c r="I64" s="122"/>
      <c r="J64" s="122"/>
      <c r="K64" s="122"/>
      <c r="L64" s="122"/>
      <c r="M64" s="122"/>
      <c r="R64" s="92"/>
      <c r="S64" s="92"/>
      <c r="T64" s="41" t="s">
        <v>67</v>
      </c>
      <c r="U64" s="268" t="str">
        <f>CONCATENATE($AN$60+$AO$60&amp;"日","/",$AQ$60+$AO$60&amp;"日")</f>
        <v>0日/0日</v>
      </c>
      <c r="V64" s="268"/>
      <c r="AB64" s="37"/>
      <c r="AE64" s="289"/>
      <c r="AF64" s="290"/>
      <c r="AG64" s="290"/>
      <c r="AH64" s="291"/>
      <c r="AI64" s="285"/>
      <c r="AJ64" s="285"/>
      <c r="AK64" s="285"/>
    </row>
    <row r="65" spans="18:36" ht="18" customHeight="1" thickBot="1">
      <c r="R65" s="92"/>
      <c r="S65" s="92"/>
      <c r="T65" s="41" t="s">
        <v>67</v>
      </c>
      <c r="U65" s="269" t="str">
        <f>IF(AN60=0,"",($AN$60+$AO$60)/($AQ$60+$AO$60))</f>
        <v/>
      </c>
      <c r="V65" s="270"/>
      <c r="W65" s="41" t="s">
        <v>73</v>
      </c>
      <c r="X65" s="271" t="str">
        <f>IF(U65="","",IF(U65&gt;=8/28,"4週8休以上",IF(U65&gt;=0.25,"4週7休以上4週8休未満",IF(U65&gt;=6/28,"4週6休以上4週7休未満","補正なし"))))</f>
        <v/>
      </c>
      <c r="Y65" s="272"/>
      <c r="Z65" s="272"/>
      <c r="AA65" s="273"/>
      <c r="AC65" s="37"/>
      <c r="AD65" s="37"/>
      <c r="AE65" s="282"/>
      <c r="AF65" s="282"/>
      <c r="AG65" s="282"/>
      <c r="AH65" s="282"/>
      <c r="AI65" s="282"/>
      <c r="AJ65" s="282"/>
    </row>
    <row r="66" spans="18:36">
      <c r="AE66" s="282"/>
      <c r="AF66" s="282"/>
      <c r="AG66" s="282"/>
      <c r="AH66" s="282"/>
      <c r="AI66" s="282"/>
      <c r="AJ66" s="282"/>
    </row>
    <row r="70" spans="18:36">
      <c r="U70" s="95"/>
      <c r="X70" s="94"/>
      <c r="Y70" s="94"/>
      <c r="Z70" s="94"/>
      <c r="AA70" s="94"/>
      <c r="AB70" s="116"/>
      <c r="AC70" s="116"/>
      <c r="AD70" s="116"/>
      <c r="AE70" s="94"/>
      <c r="AF70" s="94"/>
      <c r="AG70" s="41"/>
    </row>
    <row r="71" spans="18:36">
      <c r="X71" s="92"/>
      <c r="Y71" s="92"/>
      <c r="Z71" s="39"/>
      <c r="AA71" s="40"/>
      <c r="AE71" s="92"/>
      <c r="AF71" s="92"/>
      <c r="AG71" s="41"/>
    </row>
    <row r="72" spans="18:36">
      <c r="X72" s="92"/>
      <c r="Y72" s="92"/>
      <c r="Z72" s="39"/>
      <c r="AA72" s="282"/>
      <c r="AB72" s="282"/>
      <c r="AC72" s="37"/>
      <c r="AD72" s="37"/>
      <c r="AE72" s="92"/>
      <c r="AF72" s="92"/>
      <c r="AG72" s="115"/>
    </row>
    <row r="73" spans="18:36">
      <c r="Z73" s="39"/>
      <c r="AA73" s="93"/>
      <c r="AB73" s="37"/>
      <c r="AC73" s="37"/>
      <c r="AD73" s="37"/>
      <c r="AE73" s="37"/>
      <c r="AF73" s="37"/>
      <c r="AG73" s="37"/>
    </row>
    <row r="74" spans="18:36">
      <c r="U74" s="95"/>
      <c r="X74" s="94"/>
      <c r="Y74" s="94"/>
      <c r="Z74" s="94"/>
      <c r="AA74" s="94"/>
      <c r="AB74" s="116"/>
      <c r="AC74" s="116"/>
      <c r="AD74" s="116"/>
      <c r="AE74" s="94"/>
      <c r="AF74" s="94"/>
      <c r="AG74" s="115"/>
    </row>
    <row r="75" spans="18:36">
      <c r="X75" s="92"/>
      <c r="Y75" s="92"/>
      <c r="Z75" s="39"/>
      <c r="AA75" s="93"/>
      <c r="AB75" s="37"/>
      <c r="AC75" s="37"/>
      <c r="AD75" s="37"/>
      <c r="AE75" s="92"/>
      <c r="AF75" s="92"/>
      <c r="AG75" s="115"/>
    </row>
    <row r="76" spans="18:36">
      <c r="X76" s="92"/>
      <c r="Y76" s="92"/>
      <c r="Z76" s="39"/>
      <c r="AA76" s="282"/>
      <c r="AB76" s="282"/>
      <c r="AC76" s="37"/>
      <c r="AD76" s="37"/>
      <c r="AE76" s="92"/>
      <c r="AF76" s="92"/>
      <c r="AG76" s="115"/>
    </row>
  </sheetData>
  <mergeCells count="55">
    <mergeCell ref="AA76:AB76"/>
    <mergeCell ref="U65:V65"/>
    <mergeCell ref="X65:AA65"/>
    <mergeCell ref="AE65:AF66"/>
    <mergeCell ref="AG65:AH66"/>
    <mergeCell ref="AI65:AJ66"/>
    <mergeCell ref="AA72:AB72"/>
    <mergeCell ref="G63:I63"/>
    <mergeCell ref="J63:M63"/>
    <mergeCell ref="U64:V64"/>
    <mergeCell ref="AI63:AK64"/>
    <mergeCell ref="AE63:AH64"/>
    <mergeCell ref="U60:V60"/>
    <mergeCell ref="U61:V61"/>
    <mergeCell ref="X61:AA61"/>
    <mergeCell ref="AI61:AJ62"/>
    <mergeCell ref="AC59:AD60"/>
    <mergeCell ref="AE59:AJ60"/>
    <mergeCell ref="AE61:AH62"/>
    <mergeCell ref="B39:B40"/>
    <mergeCell ref="C39:C40"/>
    <mergeCell ref="B43:B44"/>
    <mergeCell ref="C43:C44"/>
    <mergeCell ref="B35:B36"/>
    <mergeCell ref="C35:C36"/>
    <mergeCell ref="B55:B56"/>
    <mergeCell ref="C55:C56"/>
    <mergeCell ref="B51:B52"/>
    <mergeCell ref="C51:C52"/>
    <mergeCell ref="B46:C46"/>
    <mergeCell ref="B47:B48"/>
    <mergeCell ref="C47:C48"/>
    <mergeCell ref="B27:B28"/>
    <mergeCell ref="C27:C28"/>
    <mergeCell ref="B31:B32"/>
    <mergeCell ref="C31:C32"/>
    <mergeCell ref="B23:B24"/>
    <mergeCell ref="C23:C24"/>
    <mergeCell ref="B15:B16"/>
    <mergeCell ref="C15:C16"/>
    <mergeCell ref="B19:B20"/>
    <mergeCell ref="C19:C20"/>
    <mergeCell ref="B11:B12"/>
    <mergeCell ref="C11:C12"/>
    <mergeCell ref="B7:B8"/>
    <mergeCell ref="C7:C8"/>
    <mergeCell ref="AE3:AG3"/>
    <mergeCell ref="AH3:AJ3"/>
    <mergeCell ref="B6:C6"/>
    <mergeCell ref="P3:R3"/>
    <mergeCell ref="T3:V3"/>
    <mergeCell ref="Y3:Z3"/>
    <mergeCell ref="AA3:AC3"/>
    <mergeCell ref="B3:D3"/>
    <mergeCell ref="E3:M3"/>
  </mergeCells>
  <phoneticPr fontId="2"/>
  <conditionalFormatting sqref="G7:AM9">
    <cfRule type="expression" dxfId="134" priority="42">
      <formula>G$6="土"</formula>
    </cfRule>
  </conditionalFormatting>
  <conditionalFormatting sqref="G7:AM9">
    <cfRule type="expression" dxfId="133" priority="40">
      <formula>G$6="祝"</formula>
    </cfRule>
    <cfRule type="expression" dxfId="132" priority="41">
      <formula>G$6="日"</formula>
    </cfRule>
  </conditionalFormatting>
  <conditionalFormatting sqref="G11:AM13">
    <cfRule type="expression" dxfId="131" priority="37">
      <formula>G$10="祝"</formula>
    </cfRule>
    <cfRule type="expression" dxfId="130" priority="38">
      <formula>G$10="日"</formula>
    </cfRule>
    <cfRule type="expression" dxfId="129" priority="39">
      <formula>G$10="土"</formula>
    </cfRule>
  </conditionalFormatting>
  <conditionalFormatting sqref="G15:AM17">
    <cfRule type="expression" dxfId="128" priority="34">
      <formula>G$14="祝"</formula>
    </cfRule>
    <cfRule type="expression" dxfId="127" priority="35">
      <formula>G$14="日"</formula>
    </cfRule>
    <cfRule type="expression" dxfId="126" priority="36">
      <formula>G$14="土"</formula>
    </cfRule>
  </conditionalFormatting>
  <conditionalFormatting sqref="G19:AM21">
    <cfRule type="expression" dxfId="125" priority="31">
      <formula>G$18="祝"</formula>
    </cfRule>
    <cfRule type="expression" dxfId="124" priority="32">
      <formula>G$18="日"</formula>
    </cfRule>
    <cfRule type="expression" dxfId="123" priority="33">
      <formula>G$18="土"</formula>
    </cfRule>
  </conditionalFormatting>
  <conditionalFormatting sqref="G23:AM25">
    <cfRule type="expression" dxfId="122" priority="28">
      <formula>G$22="祝"</formula>
    </cfRule>
    <cfRule type="expression" dxfId="121" priority="29">
      <formula>G$22="日"</formula>
    </cfRule>
    <cfRule type="expression" dxfId="120" priority="30">
      <formula>G$22="土"</formula>
    </cfRule>
  </conditionalFormatting>
  <conditionalFormatting sqref="G27:AM29">
    <cfRule type="expression" dxfId="119" priority="25">
      <formula>G$26="祝"</formula>
    </cfRule>
    <cfRule type="expression" dxfId="118" priority="26">
      <formula>G$26="日"</formula>
    </cfRule>
    <cfRule type="expression" dxfId="117" priority="27">
      <formula>G$26="土"</formula>
    </cfRule>
  </conditionalFormatting>
  <conditionalFormatting sqref="G31:AM33">
    <cfRule type="expression" dxfId="116" priority="22">
      <formula>G$30="祝"</formula>
    </cfRule>
    <cfRule type="expression" dxfId="115" priority="23">
      <formula>G$30="日"</formula>
    </cfRule>
    <cfRule type="expression" dxfId="114" priority="24">
      <formula>G$30="土"</formula>
    </cfRule>
  </conditionalFormatting>
  <conditionalFormatting sqref="G35:AM37">
    <cfRule type="expression" dxfId="113" priority="19">
      <formula>G$34="祝"</formula>
    </cfRule>
    <cfRule type="expression" dxfId="112" priority="20">
      <formula>G$34="日"</formula>
    </cfRule>
    <cfRule type="expression" dxfId="111" priority="21">
      <formula>G$34="土"</formula>
    </cfRule>
  </conditionalFormatting>
  <conditionalFormatting sqref="G39:AM41">
    <cfRule type="expression" dxfId="110" priority="16">
      <formula>G$38="祝"</formula>
    </cfRule>
    <cfRule type="expression" dxfId="109" priority="17">
      <formula>G$38="日"</formula>
    </cfRule>
    <cfRule type="expression" dxfId="108" priority="18">
      <formula>G$38="土"</formula>
    </cfRule>
  </conditionalFormatting>
  <conditionalFormatting sqref="G43:AM45">
    <cfRule type="expression" dxfId="107" priority="13">
      <formula>G$42="祝"</formula>
    </cfRule>
    <cfRule type="expression" dxfId="106" priority="14">
      <formula>G$42="日"</formula>
    </cfRule>
    <cfRule type="expression" dxfId="105" priority="15">
      <formula>G$42="土"</formula>
    </cfRule>
  </conditionalFormatting>
  <conditionalFormatting sqref="G47:AM49">
    <cfRule type="expression" dxfId="104" priority="10">
      <formula>G$46="祝"</formula>
    </cfRule>
    <cfRule type="expression" dxfId="103" priority="11">
      <formula>G$46="日"</formula>
    </cfRule>
    <cfRule type="expression" dxfId="102" priority="12">
      <formula>G$46="土"</formula>
    </cfRule>
  </conditionalFormatting>
  <conditionalFormatting sqref="G51:AM53">
    <cfRule type="expression" dxfId="101" priority="7">
      <formula>G$50="祝"</formula>
    </cfRule>
    <cfRule type="expression" dxfId="100" priority="8">
      <formula>G$50="日"</formula>
    </cfRule>
    <cfRule type="expression" dxfId="99" priority="9">
      <formula>G$50="土"</formula>
    </cfRule>
  </conditionalFormatting>
  <conditionalFormatting sqref="G55:AM57">
    <cfRule type="expression" dxfId="98" priority="4">
      <formula>G$54="祝"</formula>
    </cfRule>
    <cfRule type="expression" dxfId="97" priority="5">
      <formula>G$54="日"</formula>
    </cfRule>
    <cfRule type="expression" dxfId="96" priority="6">
      <formula>G$54="土"</formula>
    </cfRule>
  </conditionalFormatting>
  <conditionalFormatting sqref="AI61">
    <cfRule type="expression" dxfId="95" priority="3">
      <formula>$AH$59="ＮＧ"</formula>
    </cfRule>
  </conditionalFormatting>
  <conditionalFormatting sqref="AI65">
    <cfRule type="expression" dxfId="94" priority="43">
      <formula>$AH$61="ＮＧ"</formula>
    </cfRule>
  </conditionalFormatting>
  <conditionalFormatting sqref="AC61">
    <cfRule type="expression" dxfId="93" priority="2">
      <formula>$AC$61="ＮＧ"</formula>
    </cfRule>
  </conditionalFormatting>
  <dataValidations count="1">
    <dataValidation type="list" allowBlank="1" showInputMessage="1" showErrorMessage="1" sqref="G51:AJ53 G35:AK37 G43:AK45 G39:AJ41 G19:AJ21 G27:AK29 G23:AK25 G11:AJ13 G15:AK17 G55:AK57 G47:AK49 G7:AK9 AL9:AM9 AK13:AM13 AL17:AM17 AK21:AM21 AL25:AM25 AL29:AM29 AK33:AM33 AL37:AM37 AK41:AM41 AL45:AM45 AL49:AM49 AK53:AM53 AL57:AM57 G31:AJ33" xr:uid="{00000000-0002-0000-0200-000000000000}">
      <formula1>$AM$3:$AM$4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1811023622047245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5"/>
  <sheetViews>
    <sheetView showGridLines="0" showZeros="0" zoomScaleNormal="100" zoomScaleSheetLayoutView="100" workbookViewId="0">
      <pane ySplit="15" topLeftCell="A16" activePane="bottomLeft" state="frozen"/>
      <selection activeCell="V18" sqref="V18"/>
      <selection pane="bottomLeft" activeCell="D16" sqref="D1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9.875" customWidth="1"/>
    <col min="10" max="10" width="3.62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5" t="s">
        <v>69</v>
      </c>
      <c r="R1" s="106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7"/>
      <c r="W4" s="7"/>
    </row>
    <row r="5" spans="1:24">
      <c r="C5" s="8"/>
      <c r="M5" s="8"/>
      <c r="X5" s="3"/>
    </row>
    <row r="6" spans="1:24" ht="13.5" customHeight="1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64"/>
      <c r="J9" s="65"/>
      <c r="K9" s="64"/>
      <c r="S9" s="18"/>
      <c r="T9" s="20"/>
      <c r="U9" s="18"/>
      <c r="W9" s="67" t="s">
        <v>50</v>
      </c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61</v>
      </c>
      <c r="C16" s="13">
        <v>42795</v>
      </c>
      <c r="D16" s="14" t="str">
        <f>INDEX(ｶﾚﾝﾀﾞｰ!$C$5:$QQ$44,VLOOKUP(初期入力!$D$4,初期入力!$H$3:$J$18,3),A16)</f>
        <v>火</v>
      </c>
      <c r="E16" s="97"/>
      <c r="F16" s="33"/>
      <c r="G16" s="14"/>
      <c r="H16" s="292"/>
      <c r="I16" s="293"/>
      <c r="J16" s="61"/>
      <c r="K16" s="14"/>
      <c r="L16" s="48"/>
      <c r="M16" s="13">
        <f>C16</f>
        <v>42795</v>
      </c>
      <c r="N16" s="14" t="str">
        <f>D16</f>
        <v>火</v>
      </c>
      <c r="O16" s="62">
        <f>E16</f>
        <v>0</v>
      </c>
      <c r="P16" s="16">
        <f>F16</f>
        <v>0</v>
      </c>
      <c r="Q16" s="34"/>
      <c r="R16" s="294"/>
      <c r="S16" s="295"/>
      <c r="T16" s="33"/>
      <c r="U16" s="34"/>
    </row>
    <row r="17" spans="1:24" ht="46.5" customHeight="1">
      <c r="A17">
        <v>62</v>
      </c>
      <c r="C17" s="13">
        <v>42796</v>
      </c>
      <c r="D17" s="56" t="str">
        <f>INDEX(ｶﾚﾝﾀﾞｰ!$C$5:$QQ$44,VLOOKUP(初期入力!$D$4,初期入力!$H$3:$J$18,3,0),A17)</f>
        <v>水</v>
      </c>
      <c r="E17" s="63"/>
      <c r="F17" s="33"/>
      <c r="G17" s="14"/>
      <c r="H17" s="292"/>
      <c r="I17" s="293"/>
      <c r="J17" s="16"/>
      <c r="K17" s="14"/>
      <c r="L17" s="48"/>
      <c r="M17" s="13">
        <f t="shared" ref="M17:M26" si="0">C17</f>
        <v>42796</v>
      </c>
      <c r="N17" s="14" t="str">
        <f t="shared" ref="N17:N26" si="1">D17</f>
        <v>水</v>
      </c>
      <c r="O17" s="62">
        <f t="shared" ref="O17:O26" si="2">E17</f>
        <v>0</v>
      </c>
      <c r="P17" s="21">
        <f t="shared" ref="P17:P26" si="3">F17</f>
        <v>0</v>
      </c>
      <c r="Q17" s="34"/>
      <c r="R17" s="294"/>
      <c r="S17" s="295"/>
      <c r="T17" s="33"/>
      <c r="U17" s="34"/>
    </row>
    <row r="18" spans="1:24" ht="46.5" customHeight="1">
      <c r="A18">
        <v>63</v>
      </c>
      <c r="C18" s="13">
        <v>42797</v>
      </c>
      <c r="D18" s="56" t="str">
        <f>INDEX(ｶﾚﾝﾀﾞｰ!$C$5:$QQ$44,VLOOKUP(初期入力!$D$4,初期入力!$H$3:$J$18,3,0),A18)</f>
        <v>木</v>
      </c>
      <c r="E18" s="63"/>
      <c r="F18" s="33"/>
      <c r="G18" s="12"/>
      <c r="H18" s="292"/>
      <c r="I18" s="293"/>
      <c r="J18" s="16"/>
      <c r="K18" s="14"/>
      <c r="L18" s="48"/>
      <c r="M18" s="13">
        <f t="shared" si="0"/>
        <v>42797</v>
      </c>
      <c r="N18" s="14" t="str">
        <f t="shared" si="1"/>
        <v>木</v>
      </c>
      <c r="O18" s="62">
        <f t="shared" si="2"/>
        <v>0</v>
      </c>
      <c r="P18" s="21">
        <f t="shared" si="3"/>
        <v>0</v>
      </c>
      <c r="Q18" s="34"/>
      <c r="R18" s="294"/>
      <c r="S18" s="295"/>
      <c r="T18" s="33"/>
      <c r="U18" s="34"/>
    </row>
    <row r="19" spans="1:24" ht="46.5" customHeight="1">
      <c r="A19">
        <v>64</v>
      </c>
      <c r="C19" s="13">
        <v>42798</v>
      </c>
      <c r="D19" s="56" t="str">
        <f>INDEX(ｶﾚﾝﾀﾞｰ!$C$5:$QQ$44,VLOOKUP(初期入力!$D$4,初期入力!$H$3:$J$18,3,0),A19)</f>
        <v>金</v>
      </c>
      <c r="E19" s="63"/>
      <c r="F19" s="33"/>
      <c r="G19" s="12"/>
      <c r="H19" s="292"/>
      <c r="I19" s="293"/>
      <c r="J19" s="16"/>
      <c r="K19" s="14"/>
      <c r="L19" s="48"/>
      <c r="M19" s="13">
        <f t="shared" si="0"/>
        <v>42798</v>
      </c>
      <c r="N19" s="14" t="str">
        <f t="shared" si="1"/>
        <v>金</v>
      </c>
      <c r="O19" s="62">
        <f t="shared" si="2"/>
        <v>0</v>
      </c>
      <c r="P19" s="21">
        <f t="shared" si="3"/>
        <v>0</v>
      </c>
      <c r="Q19" s="34"/>
      <c r="R19" s="294"/>
      <c r="S19" s="295"/>
      <c r="T19" s="33"/>
      <c r="U19" s="34"/>
    </row>
    <row r="20" spans="1:24" ht="46.5" customHeight="1">
      <c r="A20">
        <v>65</v>
      </c>
      <c r="C20" s="13">
        <v>42799</v>
      </c>
      <c r="D20" s="56" t="str">
        <f>INDEX(ｶﾚﾝﾀﾞｰ!$C$5:$QQ$44,VLOOKUP(初期入力!$D$4,初期入力!$H$3:$J$18,3,0),A20)</f>
        <v>土</v>
      </c>
      <c r="E20" s="63"/>
      <c r="F20" s="33"/>
      <c r="G20" s="14"/>
      <c r="H20" s="292"/>
      <c r="I20" s="293"/>
      <c r="J20" s="16"/>
      <c r="K20" s="14"/>
      <c r="L20" s="48"/>
      <c r="M20" s="13">
        <f t="shared" si="0"/>
        <v>42799</v>
      </c>
      <c r="N20" s="14" t="str">
        <f t="shared" si="1"/>
        <v>土</v>
      </c>
      <c r="O20" s="62">
        <f t="shared" si="2"/>
        <v>0</v>
      </c>
      <c r="P20" s="21">
        <f t="shared" si="3"/>
        <v>0</v>
      </c>
      <c r="Q20" s="34"/>
      <c r="R20" s="294"/>
      <c r="S20" s="295"/>
      <c r="T20" s="33"/>
      <c r="U20" s="34"/>
    </row>
    <row r="21" spans="1:24" ht="46.5" customHeight="1">
      <c r="A21">
        <v>66</v>
      </c>
      <c r="C21" s="13">
        <v>42800</v>
      </c>
      <c r="D21" s="56" t="str">
        <f>INDEX(ｶﾚﾝﾀﾞｰ!$C$5:$QQ$44,VLOOKUP(初期入力!$D$4,初期入力!$H$3:$J$18,3,0),A21)</f>
        <v>日</v>
      </c>
      <c r="E21" s="63"/>
      <c r="F21" s="33"/>
      <c r="G21" s="14"/>
      <c r="H21" s="292"/>
      <c r="I21" s="293"/>
      <c r="J21" s="16"/>
      <c r="K21" s="14"/>
      <c r="L21" s="48"/>
      <c r="M21" s="13">
        <f t="shared" si="0"/>
        <v>42800</v>
      </c>
      <c r="N21" s="14" t="str">
        <f t="shared" si="1"/>
        <v>日</v>
      </c>
      <c r="O21" s="62">
        <f t="shared" si="2"/>
        <v>0</v>
      </c>
      <c r="P21" s="21">
        <f t="shared" si="3"/>
        <v>0</v>
      </c>
      <c r="Q21" s="34"/>
      <c r="R21" s="294"/>
      <c r="S21" s="295"/>
      <c r="T21" s="33"/>
      <c r="U21" s="34"/>
    </row>
    <row r="22" spans="1:24" ht="46.5" customHeight="1">
      <c r="A22">
        <v>67</v>
      </c>
      <c r="C22" s="13">
        <v>42801</v>
      </c>
      <c r="D22" s="56" t="str">
        <f>INDEX(ｶﾚﾝﾀﾞｰ!$C$5:$QQ$44,VLOOKUP(初期入力!$D$4,初期入力!$H$3:$J$18,3,0),A22)</f>
        <v>月</v>
      </c>
      <c r="E22" s="63"/>
      <c r="F22" s="33"/>
      <c r="G22" s="14"/>
      <c r="H22" s="292"/>
      <c r="I22" s="293"/>
      <c r="J22" s="16"/>
      <c r="K22" s="14"/>
      <c r="L22" s="48"/>
      <c r="M22" s="13">
        <f t="shared" si="0"/>
        <v>42801</v>
      </c>
      <c r="N22" s="14" t="str">
        <f t="shared" si="1"/>
        <v>月</v>
      </c>
      <c r="O22" s="62">
        <f t="shared" si="2"/>
        <v>0</v>
      </c>
      <c r="P22" s="21">
        <f t="shared" si="3"/>
        <v>0</v>
      </c>
      <c r="Q22" s="34"/>
      <c r="R22" s="294"/>
      <c r="S22" s="295"/>
      <c r="T22" s="33"/>
      <c r="U22" s="34"/>
    </row>
    <row r="23" spans="1:24" ht="46.5" customHeight="1">
      <c r="A23">
        <v>68</v>
      </c>
      <c r="C23" s="13">
        <v>42802</v>
      </c>
      <c r="D23" s="56" t="str">
        <f>INDEX(ｶﾚﾝﾀﾞｰ!$C$5:$QQ$44,VLOOKUP(初期入力!$D$4,初期入力!$H$3:$J$18,3,0),A23)</f>
        <v>火</v>
      </c>
      <c r="E23" s="63"/>
      <c r="F23" s="33"/>
      <c r="G23" s="14"/>
      <c r="H23" s="292"/>
      <c r="I23" s="293"/>
      <c r="J23" s="16"/>
      <c r="K23" s="14"/>
      <c r="L23" s="48"/>
      <c r="M23" s="13">
        <f t="shared" si="0"/>
        <v>42802</v>
      </c>
      <c r="N23" s="14" t="str">
        <f t="shared" si="1"/>
        <v>火</v>
      </c>
      <c r="O23" s="62">
        <f t="shared" si="2"/>
        <v>0</v>
      </c>
      <c r="P23" s="21">
        <f t="shared" si="3"/>
        <v>0</v>
      </c>
      <c r="Q23" s="34"/>
      <c r="R23" s="294"/>
      <c r="S23" s="295"/>
      <c r="T23" s="33"/>
      <c r="U23" s="34"/>
    </row>
    <row r="24" spans="1:24" ht="46.5" customHeight="1">
      <c r="A24">
        <v>69</v>
      </c>
      <c r="C24" s="13">
        <v>42803</v>
      </c>
      <c r="D24" s="56" t="str">
        <f>INDEX(ｶﾚﾝﾀﾞｰ!$C$5:$QQ$44,VLOOKUP(初期入力!$D$4,初期入力!$H$3:$J$18,3,0),A24)</f>
        <v>水</v>
      </c>
      <c r="E24" s="63"/>
      <c r="F24" s="33"/>
      <c r="G24" s="14"/>
      <c r="H24" s="292"/>
      <c r="I24" s="293"/>
      <c r="J24" s="16"/>
      <c r="K24" s="14"/>
      <c r="L24" s="48"/>
      <c r="M24" s="13">
        <f t="shared" si="0"/>
        <v>42803</v>
      </c>
      <c r="N24" s="14" t="str">
        <f t="shared" si="1"/>
        <v>水</v>
      </c>
      <c r="O24" s="62">
        <f t="shared" si="2"/>
        <v>0</v>
      </c>
      <c r="P24" s="21">
        <f t="shared" si="3"/>
        <v>0</v>
      </c>
      <c r="Q24" s="34"/>
      <c r="R24" s="294"/>
      <c r="S24" s="295"/>
      <c r="T24" s="33"/>
      <c r="U24" s="34"/>
    </row>
    <row r="25" spans="1:24" ht="46.5" customHeight="1">
      <c r="A25">
        <v>70</v>
      </c>
      <c r="C25" s="13">
        <v>42804</v>
      </c>
      <c r="D25" s="56" t="str">
        <f>INDEX(ｶﾚﾝﾀﾞｰ!$C$5:$QQ$44,VLOOKUP(初期入力!$D$4,初期入力!$H$3:$J$18,3,0),A25)</f>
        <v>木</v>
      </c>
      <c r="E25" s="63"/>
      <c r="F25" s="33"/>
      <c r="G25" s="14"/>
      <c r="H25" s="292"/>
      <c r="I25" s="293"/>
      <c r="J25" s="16"/>
      <c r="K25" s="14"/>
      <c r="L25" s="48"/>
      <c r="M25" s="13">
        <f t="shared" si="0"/>
        <v>42804</v>
      </c>
      <c r="N25" s="14" t="str">
        <f t="shared" si="1"/>
        <v>木</v>
      </c>
      <c r="O25" s="62">
        <f t="shared" si="2"/>
        <v>0</v>
      </c>
      <c r="P25" s="21">
        <f t="shared" si="3"/>
        <v>0</v>
      </c>
      <c r="Q25" s="34"/>
      <c r="R25" s="294"/>
      <c r="S25" s="295"/>
      <c r="T25" s="33"/>
      <c r="U25" s="34"/>
    </row>
    <row r="26" spans="1:24" ht="46.5" customHeight="1">
      <c r="C26" s="12"/>
      <c r="D26" s="56"/>
      <c r="E26" s="63"/>
      <c r="F26" s="33"/>
      <c r="G26" s="14"/>
      <c r="H26" s="292"/>
      <c r="I26" s="293"/>
      <c r="J26" s="16"/>
      <c r="K26" s="14"/>
      <c r="L26" s="48"/>
      <c r="M26" s="13">
        <f t="shared" si="0"/>
        <v>0</v>
      </c>
      <c r="N26" s="14">
        <f t="shared" si="1"/>
        <v>0</v>
      </c>
      <c r="O26" s="62">
        <f t="shared" si="2"/>
        <v>0</v>
      </c>
      <c r="P26" s="21">
        <f t="shared" si="3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71</v>
      </c>
      <c r="C36" s="13">
        <v>42805</v>
      </c>
      <c r="D36" s="56" t="str">
        <f>INDEX(ｶﾚﾝﾀﾞｰ!$C$5:$QQ$44,VLOOKUP(初期入力!$D$4,初期入力!$H$3:$J$18,3,0),A36)</f>
        <v>金</v>
      </c>
      <c r="E36" s="63"/>
      <c r="F36" s="33"/>
      <c r="G36" s="14"/>
      <c r="H36" s="292"/>
      <c r="I36" s="293"/>
      <c r="J36" s="16"/>
      <c r="K36" s="14"/>
      <c r="L36" s="48"/>
      <c r="M36" s="13">
        <f t="shared" ref="M36" si="4">C36</f>
        <v>42805</v>
      </c>
      <c r="N36" s="14" t="str">
        <f t="shared" ref="N36" si="5">D36</f>
        <v>金</v>
      </c>
      <c r="O36" s="62">
        <f>E36</f>
        <v>0</v>
      </c>
      <c r="P36" s="21">
        <f t="shared" ref="P36:P46" si="6">F36</f>
        <v>0</v>
      </c>
      <c r="Q36" s="34"/>
      <c r="R36" s="294"/>
      <c r="S36" s="295"/>
      <c r="T36" s="33"/>
      <c r="U36" s="34"/>
    </row>
    <row r="37" spans="1:21" ht="46.5" customHeight="1">
      <c r="A37">
        <v>72</v>
      </c>
      <c r="C37" s="13">
        <v>42806</v>
      </c>
      <c r="D37" s="56" t="str">
        <f>INDEX(ｶﾚﾝﾀﾞｰ!$C$5:$QQ$44,VLOOKUP(初期入力!$D$4,初期入力!$H$3:$J$18,3,0),A37)</f>
        <v>土</v>
      </c>
      <c r="E37" s="63"/>
      <c r="F37" s="33"/>
      <c r="G37" s="14"/>
      <c r="H37" s="292"/>
      <c r="I37" s="293"/>
      <c r="J37" s="16"/>
      <c r="K37" s="14"/>
      <c r="L37" s="48"/>
      <c r="M37" s="13">
        <f t="shared" ref="M37:M46" si="7">C37</f>
        <v>42806</v>
      </c>
      <c r="N37" s="14" t="str">
        <f t="shared" ref="N37:N46" si="8">D37</f>
        <v>土</v>
      </c>
      <c r="O37" s="62">
        <f t="shared" ref="O37:O46" si="9">E37</f>
        <v>0</v>
      </c>
      <c r="P37" s="21">
        <f t="shared" si="6"/>
        <v>0</v>
      </c>
      <c r="Q37" s="34"/>
      <c r="R37" s="294"/>
      <c r="S37" s="295"/>
      <c r="T37" s="33"/>
      <c r="U37" s="34"/>
    </row>
    <row r="38" spans="1:21" ht="46.5" customHeight="1">
      <c r="A38">
        <v>73</v>
      </c>
      <c r="C38" s="13">
        <v>42807</v>
      </c>
      <c r="D38" s="56" t="str">
        <f>INDEX(ｶﾚﾝﾀﾞｰ!$C$5:$QQ$44,VLOOKUP(初期入力!$D$4,初期入力!$H$3:$J$18,3,0),A38)</f>
        <v>日</v>
      </c>
      <c r="E38" s="63"/>
      <c r="F38" s="33"/>
      <c r="G38" s="12"/>
      <c r="H38" s="292"/>
      <c r="I38" s="293"/>
      <c r="J38" s="16"/>
      <c r="K38" s="14"/>
      <c r="L38" s="48"/>
      <c r="M38" s="13">
        <f t="shared" si="7"/>
        <v>42807</v>
      </c>
      <c r="N38" s="14" t="str">
        <f t="shared" si="8"/>
        <v>日</v>
      </c>
      <c r="O38" s="62">
        <f t="shared" si="9"/>
        <v>0</v>
      </c>
      <c r="P38" s="21">
        <f t="shared" si="6"/>
        <v>0</v>
      </c>
      <c r="Q38" s="34"/>
      <c r="R38" s="294"/>
      <c r="S38" s="295"/>
      <c r="T38" s="33"/>
      <c r="U38" s="34"/>
    </row>
    <row r="39" spans="1:21" ht="46.5" customHeight="1">
      <c r="A39">
        <v>74</v>
      </c>
      <c r="C39" s="13">
        <v>42808</v>
      </c>
      <c r="D39" s="56" t="str">
        <f>INDEX(ｶﾚﾝﾀﾞｰ!$C$5:$QQ$44,VLOOKUP(初期入力!$D$4,初期入力!$H$3:$J$18,3,0),A39)</f>
        <v>月</v>
      </c>
      <c r="E39" s="63"/>
      <c r="F39" s="33"/>
      <c r="G39" s="12"/>
      <c r="H39" s="292"/>
      <c r="I39" s="293"/>
      <c r="J39" s="16"/>
      <c r="K39" s="14"/>
      <c r="L39" s="48"/>
      <c r="M39" s="13">
        <f t="shared" si="7"/>
        <v>42808</v>
      </c>
      <c r="N39" s="14" t="str">
        <f t="shared" si="8"/>
        <v>月</v>
      </c>
      <c r="O39" s="62">
        <f t="shared" si="9"/>
        <v>0</v>
      </c>
      <c r="P39" s="21">
        <f t="shared" si="6"/>
        <v>0</v>
      </c>
      <c r="Q39" s="34"/>
      <c r="R39" s="294"/>
      <c r="S39" s="295"/>
      <c r="T39" s="33"/>
      <c r="U39" s="34"/>
    </row>
    <row r="40" spans="1:21" ht="46.5" customHeight="1">
      <c r="A40">
        <v>75</v>
      </c>
      <c r="C40" s="13">
        <v>42809</v>
      </c>
      <c r="D40" s="56" t="str">
        <f>INDEX(ｶﾚﾝﾀﾞｰ!$C$5:$QQ$44,VLOOKUP(初期入力!$D$4,初期入力!$H$3:$J$18,3,0),A40)</f>
        <v>火</v>
      </c>
      <c r="E40" s="63"/>
      <c r="F40" s="33"/>
      <c r="G40" s="14"/>
      <c r="H40" s="292"/>
      <c r="I40" s="293"/>
      <c r="J40" s="16"/>
      <c r="K40" s="14"/>
      <c r="L40" s="48"/>
      <c r="M40" s="13">
        <f t="shared" si="7"/>
        <v>42809</v>
      </c>
      <c r="N40" s="14" t="str">
        <f t="shared" si="8"/>
        <v>火</v>
      </c>
      <c r="O40" s="62">
        <f t="shared" si="9"/>
        <v>0</v>
      </c>
      <c r="P40" s="21">
        <f t="shared" si="6"/>
        <v>0</v>
      </c>
      <c r="Q40" s="34"/>
      <c r="R40" s="294"/>
      <c r="S40" s="295"/>
      <c r="T40" s="33"/>
      <c r="U40" s="34"/>
    </row>
    <row r="41" spans="1:21" ht="46.5" customHeight="1">
      <c r="A41">
        <v>76</v>
      </c>
      <c r="C41" s="13">
        <v>42810</v>
      </c>
      <c r="D41" s="56" t="str">
        <f>INDEX(ｶﾚﾝﾀﾞｰ!$C$5:$QQ$44,VLOOKUP(初期入力!$D$4,初期入力!$H$3:$J$18,3,0),A41)</f>
        <v>水</v>
      </c>
      <c r="E41" s="63"/>
      <c r="F41" s="33"/>
      <c r="G41" s="14"/>
      <c r="H41" s="292"/>
      <c r="I41" s="293"/>
      <c r="J41" s="16"/>
      <c r="K41" s="14"/>
      <c r="L41" s="48"/>
      <c r="M41" s="13">
        <f t="shared" si="7"/>
        <v>42810</v>
      </c>
      <c r="N41" s="14" t="str">
        <f t="shared" si="8"/>
        <v>水</v>
      </c>
      <c r="O41" s="62">
        <f t="shared" si="9"/>
        <v>0</v>
      </c>
      <c r="P41" s="21">
        <f t="shared" si="6"/>
        <v>0</v>
      </c>
      <c r="Q41" s="34"/>
      <c r="R41" s="294"/>
      <c r="S41" s="295"/>
      <c r="T41" s="33"/>
      <c r="U41" s="34"/>
    </row>
    <row r="42" spans="1:21" ht="46.5" customHeight="1">
      <c r="A42">
        <v>77</v>
      </c>
      <c r="C42" s="13">
        <v>42811</v>
      </c>
      <c r="D42" s="56" t="str">
        <f>INDEX(ｶﾚﾝﾀﾞｰ!$C$5:$QQ$44,VLOOKUP(初期入力!$D$4,初期入力!$H$3:$J$18,3,0),A42)</f>
        <v>木</v>
      </c>
      <c r="E42" s="63"/>
      <c r="F42" s="33"/>
      <c r="G42" s="14"/>
      <c r="H42" s="292"/>
      <c r="I42" s="293"/>
      <c r="J42" s="16"/>
      <c r="K42" s="14"/>
      <c r="L42" s="48"/>
      <c r="M42" s="13">
        <f t="shared" si="7"/>
        <v>42811</v>
      </c>
      <c r="N42" s="14" t="str">
        <f t="shared" si="8"/>
        <v>木</v>
      </c>
      <c r="O42" s="62">
        <f t="shared" si="9"/>
        <v>0</v>
      </c>
      <c r="P42" s="21">
        <f t="shared" si="6"/>
        <v>0</v>
      </c>
      <c r="Q42" s="34"/>
      <c r="R42" s="294"/>
      <c r="S42" s="295"/>
      <c r="T42" s="33"/>
      <c r="U42" s="34"/>
    </row>
    <row r="43" spans="1:21" ht="46.5" customHeight="1">
      <c r="A43">
        <v>78</v>
      </c>
      <c r="C43" s="13">
        <v>42812</v>
      </c>
      <c r="D43" s="56" t="str">
        <f>INDEX(ｶﾚﾝﾀﾞｰ!$C$5:$QQ$44,VLOOKUP(初期入力!$D$4,初期入力!$H$3:$J$18,3,0),A43)</f>
        <v>金</v>
      </c>
      <c r="E43" s="63"/>
      <c r="F43" s="33"/>
      <c r="G43" s="14"/>
      <c r="H43" s="292"/>
      <c r="I43" s="293"/>
      <c r="J43" s="16"/>
      <c r="K43" s="14"/>
      <c r="L43" s="48"/>
      <c r="M43" s="13">
        <f t="shared" si="7"/>
        <v>42812</v>
      </c>
      <c r="N43" s="14" t="str">
        <f t="shared" si="8"/>
        <v>金</v>
      </c>
      <c r="O43" s="62">
        <f t="shared" si="9"/>
        <v>0</v>
      </c>
      <c r="P43" s="21">
        <f t="shared" si="6"/>
        <v>0</v>
      </c>
      <c r="Q43" s="34"/>
      <c r="R43" s="294"/>
      <c r="S43" s="295"/>
      <c r="T43" s="33"/>
      <c r="U43" s="34"/>
    </row>
    <row r="44" spans="1:21" ht="46.5" customHeight="1">
      <c r="A44">
        <v>79</v>
      </c>
      <c r="C44" s="13">
        <v>42813</v>
      </c>
      <c r="D44" s="56" t="str">
        <f>INDEX(ｶﾚﾝﾀﾞｰ!$C$5:$QQ$44,VLOOKUP(初期入力!$D$4,初期入力!$H$3:$J$18,3,0),A44)</f>
        <v>土</v>
      </c>
      <c r="E44" s="63"/>
      <c r="F44" s="33"/>
      <c r="G44" s="14"/>
      <c r="H44" s="292"/>
      <c r="I44" s="293"/>
      <c r="J44" s="16"/>
      <c r="K44" s="14"/>
      <c r="L44" s="48"/>
      <c r="M44" s="13">
        <f t="shared" si="7"/>
        <v>42813</v>
      </c>
      <c r="N44" s="14" t="str">
        <f t="shared" si="8"/>
        <v>土</v>
      </c>
      <c r="O44" s="62">
        <f t="shared" si="9"/>
        <v>0</v>
      </c>
      <c r="P44" s="21">
        <f t="shared" si="6"/>
        <v>0</v>
      </c>
      <c r="Q44" s="34"/>
      <c r="R44" s="294"/>
      <c r="S44" s="295"/>
      <c r="T44" s="33"/>
      <c r="U44" s="34"/>
    </row>
    <row r="45" spans="1:21" ht="46.5" customHeight="1">
      <c r="A45">
        <v>80</v>
      </c>
      <c r="C45" s="13">
        <v>42814</v>
      </c>
      <c r="D45" s="56" t="str">
        <f>INDEX(ｶﾚﾝﾀﾞｰ!$C$5:$QQ$44,VLOOKUP(初期入力!$D$4,初期入力!$H$3:$J$18,3,0),A45)</f>
        <v>日</v>
      </c>
      <c r="E45" s="63"/>
      <c r="F45" s="33"/>
      <c r="G45" s="14"/>
      <c r="H45" s="292"/>
      <c r="I45" s="293"/>
      <c r="J45" s="16"/>
      <c r="K45" s="14"/>
      <c r="L45" s="48"/>
      <c r="M45" s="13">
        <f t="shared" si="7"/>
        <v>42814</v>
      </c>
      <c r="N45" s="14" t="str">
        <f t="shared" si="8"/>
        <v>日</v>
      </c>
      <c r="O45" s="62">
        <f t="shared" si="9"/>
        <v>0</v>
      </c>
      <c r="P45" s="21">
        <f t="shared" si="6"/>
        <v>0</v>
      </c>
      <c r="Q45" s="34"/>
      <c r="R45" s="294"/>
      <c r="S45" s="295"/>
      <c r="T45" s="33"/>
      <c r="U45" s="34"/>
    </row>
    <row r="46" spans="1:21" ht="46.5" customHeight="1">
      <c r="C46" s="12"/>
      <c r="D46" s="14"/>
      <c r="E46" s="63"/>
      <c r="F46" s="33"/>
      <c r="G46" s="14"/>
      <c r="H46" s="292"/>
      <c r="I46" s="293"/>
      <c r="J46" s="16"/>
      <c r="K46" s="14"/>
      <c r="L46" s="48"/>
      <c r="M46" s="13">
        <f t="shared" si="7"/>
        <v>0</v>
      </c>
      <c r="N46" s="14">
        <f t="shared" si="8"/>
        <v>0</v>
      </c>
      <c r="O46" s="62">
        <f t="shared" si="9"/>
        <v>0</v>
      </c>
      <c r="P46" s="21">
        <f t="shared" si="6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V54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V55"/>
      <c r="W55"/>
      <c r="X55"/>
      <c r="Y55"/>
    </row>
    <row r="56" spans="1:25" ht="46.5" customHeight="1">
      <c r="A56">
        <v>81</v>
      </c>
      <c r="C56" s="13">
        <v>42815</v>
      </c>
      <c r="D56" s="58" t="str">
        <f>INDEX(ｶﾚﾝﾀﾞｰ!$C$5:$QQ$44,VLOOKUP(初期入力!$D$4,初期入力!$H$3:$J$18,3,0),A56)</f>
        <v>月</v>
      </c>
      <c r="E56" s="63"/>
      <c r="F56" s="33"/>
      <c r="G56" s="14"/>
      <c r="H56" s="292"/>
      <c r="I56" s="293"/>
      <c r="J56" s="16"/>
      <c r="K56" s="14"/>
      <c r="L56" s="48"/>
      <c r="M56" s="13">
        <f t="shared" ref="M56:M66" si="10">C56</f>
        <v>42815</v>
      </c>
      <c r="N56" s="14" t="str">
        <f t="shared" ref="N56:N66" si="11">D56</f>
        <v>月</v>
      </c>
      <c r="O56" s="62">
        <f>E56</f>
        <v>0</v>
      </c>
      <c r="P56" s="21">
        <f t="shared" ref="P56:P66" si="12">F56</f>
        <v>0</v>
      </c>
      <c r="Q56" s="34"/>
      <c r="R56" s="294"/>
      <c r="S56" s="295"/>
      <c r="T56" s="33"/>
      <c r="U56" s="34"/>
    </row>
    <row r="57" spans="1:25" ht="46.5" customHeight="1">
      <c r="A57">
        <v>82</v>
      </c>
      <c r="C57" s="13">
        <v>42816</v>
      </c>
      <c r="D57" s="58" t="str">
        <f>INDEX(ｶﾚﾝﾀﾞｰ!$C$5:$QQ$44,VLOOKUP(初期入力!$D$4,初期入力!$H$3:$J$18,3,0),A57)</f>
        <v>火</v>
      </c>
      <c r="E57" s="63"/>
      <c r="F57" s="33"/>
      <c r="G57" s="14"/>
      <c r="H57" s="292"/>
      <c r="I57" s="293"/>
      <c r="J57" s="16"/>
      <c r="K57" s="14"/>
      <c r="L57" s="48"/>
      <c r="M57" s="13">
        <f t="shared" si="10"/>
        <v>42816</v>
      </c>
      <c r="N57" s="14" t="str">
        <f t="shared" si="11"/>
        <v>火</v>
      </c>
      <c r="O57" s="62">
        <f t="shared" ref="O57:O66" si="13">E57</f>
        <v>0</v>
      </c>
      <c r="P57" s="21">
        <f t="shared" si="12"/>
        <v>0</v>
      </c>
      <c r="Q57" s="34"/>
      <c r="R57" s="294"/>
      <c r="S57" s="295"/>
      <c r="T57" s="33"/>
      <c r="U57" s="34"/>
    </row>
    <row r="58" spans="1:25" ht="46.5" customHeight="1">
      <c r="A58">
        <v>83</v>
      </c>
      <c r="C58" s="13">
        <v>42817</v>
      </c>
      <c r="D58" s="58" t="str">
        <f>INDEX(ｶﾚﾝﾀﾞｰ!$C$5:$QQ$44,VLOOKUP(初期入力!$D$4,初期入力!$H$3:$J$18,3,0),A58)</f>
        <v>水</v>
      </c>
      <c r="E58" s="63"/>
      <c r="F58" s="33"/>
      <c r="G58" s="12"/>
      <c r="H58" s="292"/>
      <c r="I58" s="293"/>
      <c r="J58" s="16"/>
      <c r="K58" s="14"/>
      <c r="L58" s="48"/>
      <c r="M58" s="13">
        <f t="shared" si="10"/>
        <v>42817</v>
      </c>
      <c r="N58" s="14" t="str">
        <f t="shared" si="11"/>
        <v>水</v>
      </c>
      <c r="O58" s="62">
        <f t="shared" si="13"/>
        <v>0</v>
      </c>
      <c r="P58" s="21">
        <f t="shared" si="12"/>
        <v>0</v>
      </c>
      <c r="Q58" s="34"/>
      <c r="R58" s="294"/>
      <c r="S58" s="295"/>
      <c r="T58" s="33"/>
      <c r="U58" s="34"/>
    </row>
    <row r="59" spans="1:25" ht="46.5" customHeight="1">
      <c r="A59">
        <v>84</v>
      </c>
      <c r="C59" s="13">
        <v>42818</v>
      </c>
      <c r="D59" s="58" t="str">
        <f>INDEX(ｶﾚﾝﾀﾞｰ!$C$5:$QQ$44,VLOOKUP(初期入力!$D$4,初期入力!$H$3:$J$18,3,0),A59)</f>
        <v>木</v>
      </c>
      <c r="E59" s="63"/>
      <c r="F59" s="33"/>
      <c r="G59" s="12"/>
      <c r="H59" s="292"/>
      <c r="I59" s="293"/>
      <c r="J59" s="16"/>
      <c r="K59" s="14"/>
      <c r="L59" s="48"/>
      <c r="M59" s="13">
        <f t="shared" si="10"/>
        <v>42818</v>
      </c>
      <c r="N59" s="14" t="str">
        <f t="shared" si="11"/>
        <v>木</v>
      </c>
      <c r="O59" s="62">
        <f t="shared" si="13"/>
        <v>0</v>
      </c>
      <c r="P59" s="21">
        <f t="shared" si="12"/>
        <v>0</v>
      </c>
      <c r="Q59" s="34"/>
      <c r="R59" s="294"/>
      <c r="S59" s="295"/>
      <c r="T59" s="33"/>
      <c r="U59" s="34"/>
    </row>
    <row r="60" spans="1:25" ht="46.5" customHeight="1">
      <c r="A60">
        <v>85</v>
      </c>
      <c r="C60" s="13">
        <v>42819</v>
      </c>
      <c r="D60" s="58" t="str">
        <f>INDEX(ｶﾚﾝﾀﾞｰ!$C$5:$QQ$44,VLOOKUP(初期入力!$D$4,初期入力!$H$3:$J$18,3,0),A60)</f>
        <v>金</v>
      </c>
      <c r="E60" s="63"/>
      <c r="F60" s="33"/>
      <c r="G60" s="14"/>
      <c r="H60" s="292"/>
      <c r="I60" s="293"/>
      <c r="J60" s="16"/>
      <c r="K60" s="14"/>
      <c r="L60" s="48"/>
      <c r="M60" s="13">
        <f t="shared" si="10"/>
        <v>42819</v>
      </c>
      <c r="N60" s="14" t="str">
        <f t="shared" si="11"/>
        <v>金</v>
      </c>
      <c r="O60" s="62">
        <f t="shared" si="13"/>
        <v>0</v>
      </c>
      <c r="P60" s="21">
        <f t="shared" si="12"/>
        <v>0</v>
      </c>
      <c r="Q60" s="34"/>
      <c r="R60" s="294"/>
      <c r="S60" s="295"/>
      <c r="T60" s="33"/>
      <c r="U60" s="34"/>
    </row>
    <row r="61" spans="1:25" ht="46.5" customHeight="1">
      <c r="A61">
        <v>86</v>
      </c>
      <c r="C61" s="13">
        <v>42820</v>
      </c>
      <c r="D61" s="58" t="str">
        <f>INDEX(ｶﾚﾝﾀﾞｰ!$C$5:$QQ$44,VLOOKUP(初期入力!$D$4,初期入力!$H$3:$J$18,3,0),A61)</f>
        <v>土</v>
      </c>
      <c r="E61" s="63"/>
      <c r="F61" s="33"/>
      <c r="G61" s="14"/>
      <c r="H61" s="292"/>
      <c r="I61" s="293"/>
      <c r="J61" s="16"/>
      <c r="K61" s="14"/>
      <c r="L61" s="48"/>
      <c r="M61" s="13">
        <f t="shared" si="10"/>
        <v>42820</v>
      </c>
      <c r="N61" s="14" t="str">
        <f t="shared" si="11"/>
        <v>土</v>
      </c>
      <c r="O61" s="62">
        <f t="shared" si="13"/>
        <v>0</v>
      </c>
      <c r="P61" s="21">
        <f t="shared" si="12"/>
        <v>0</v>
      </c>
      <c r="Q61" s="34"/>
      <c r="R61" s="294"/>
      <c r="S61" s="295"/>
      <c r="T61" s="33"/>
      <c r="U61" s="34"/>
    </row>
    <row r="62" spans="1:25" ht="46.5" customHeight="1">
      <c r="A62">
        <v>87</v>
      </c>
      <c r="C62" s="13">
        <v>42821</v>
      </c>
      <c r="D62" s="58" t="str">
        <f>INDEX(ｶﾚﾝﾀﾞｰ!$C$5:$QQ$44,VLOOKUP(初期入力!$D$4,初期入力!$H$3:$J$18,3,0),A62)</f>
        <v>日</v>
      </c>
      <c r="E62" s="63"/>
      <c r="F62" s="33"/>
      <c r="G62" s="14"/>
      <c r="H62" s="292"/>
      <c r="I62" s="293"/>
      <c r="J62" s="16"/>
      <c r="K62" s="14"/>
      <c r="L62" s="48"/>
      <c r="M62" s="13">
        <f t="shared" si="10"/>
        <v>42821</v>
      </c>
      <c r="N62" s="14" t="str">
        <f t="shared" si="11"/>
        <v>日</v>
      </c>
      <c r="O62" s="62">
        <f t="shared" si="13"/>
        <v>0</v>
      </c>
      <c r="P62" s="21">
        <f t="shared" si="12"/>
        <v>0</v>
      </c>
      <c r="Q62" s="34"/>
      <c r="R62" s="294"/>
      <c r="S62" s="295"/>
      <c r="T62" s="33"/>
      <c r="U62" s="34"/>
    </row>
    <row r="63" spans="1:25" ht="46.5" customHeight="1">
      <c r="A63">
        <v>88</v>
      </c>
      <c r="C63" s="13">
        <v>42822</v>
      </c>
      <c r="D63" s="58" t="str">
        <f>INDEX(ｶﾚﾝﾀﾞｰ!$C$5:$QQ$44,VLOOKUP(初期入力!$D$4,初期入力!$H$3:$J$18,3,0),A63)</f>
        <v>月</v>
      </c>
      <c r="E63" s="63"/>
      <c r="F63" s="33"/>
      <c r="G63" s="14"/>
      <c r="H63" s="292"/>
      <c r="I63" s="293"/>
      <c r="J63" s="16"/>
      <c r="K63" s="14"/>
      <c r="L63" s="48"/>
      <c r="M63" s="13">
        <f t="shared" si="10"/>
        <v>42822</v>
      </c>
      <c r="N63" s="14" t="str">
        <f t="shared" si="11"/>
        <v>月</v>
      </c>
      <c r="O63" s="62">
        <f t="shared" si="13"/>
        <v>0</v>
      </c>
      <c r="P63" s="21">
        <f t="shared" si="12"/>
        <v>0</v>
      </c>
      <c r="Q63" s="34"/>
      <c r="R63" s="294"/>
      <c r="S63" s="295"/>
      <c r="T63" s="33"/>
      <c r="U63" s="34"/>
    </row>
    <row r="64" spans="1:25" ht="46.5" customHeight="1">
      <c r="A64">
        <v>89</v>
      </c>
      <c r="C64" s="13">
        <v>42823</v>
      </c>
      <c r="D64" s="58" t="str">
        <f>INDEX(ｶﾚﾝﾀﾞｰ!$C$5:$QQ$44,VLOOKUP(初期入力!$D$4,初期入力!$H$3:$J$18,3,0),A64)</f>
        <v>火</v>
      </c>
      <c r="E64" s="63"/>
      <c r="F64" s="33"/>
      <c r="G64" s="14"/>
      <c r="H64" s="292"/>
      <c r="I64" s="293"/>
      <c r="J64" s="16"/>
      <c r="K64" s="14"/>
      <c r="L64" s="48"/>
      <c r="M64" s="13">
        <f t="shared" si="10"/>
        <v>42823</v>
      </c>
      <c r="N64" s="14" t="str">
        <f t="shared" si="11"/>
        <v>火</v>
      </c>
      <c r="O64" s="62">
        <f t="shared" si="13"/>
        <v>0</v>
      </c>
      <c r="P64" s="21">
        <f t="shared" si="12"/>
        <v>0</v>
      </c>
      <c r="Q64" s="34"/>
      <c r="R64" s="294"/>
      <c r="S64" s="295"/>
      <c r="T64" s="33"/>
      <c r="U64" s="34"/>
    </row>
    <row r="65" spans="1:24" ht="46.5" customHeight="1">
      <c r="A65">
        <v>90</v>
      </c>
      <c r="C65" s="13">
        <v>42824</v>
      </c>
      <c r="D65" s="58" t="str">
        <f>INDEX(ｶﾚﾝﾀﾞｰ!$C$5:$QQ$44,VLOOKUP(初期入力!$D$4,初期入力!$H$3:$J$18,3,0),A65)</f>
        <v>水</v>
      </c>
      <c r="E65" s="63"/>
      <c r="F65" s="33"/>
      <c r="G65" s="14"/>
      <c r="H65" s="292"/>
      <c r="I65" s="293"/>
      <c r="J65" s="16"/>
      <c r="K65" s="14"/>
      <c r="L65" s="48"/>
      <c r="M65" s="13">
        <f t="shared" si="10"/>
        <v>42824</v>
      </c>
      <c r="N65" s="14" t="str">
        <f t="shared" si="11"/>
        <v>水</v>
      </c>
      <c r="O65" s="62">
        <f t="shared" si="13"/>
        <v>0</v>
      </c>
      <c r="P65" s="21">
        <f t="shared" si="12"/>
        <v>0</v>
      </c>
      <c r="Q65" s="34"/>
      <c r="R65" s="294"/>
      <c r="S65" s="295"/>
      <c r="T65" s="33"/>
      <c r="U65" s="34"/>
    </row>
    <row r="66" spans="1:24" ht="46.5" customHeight="1">
      <c r="A66">
        <v>91</v>
      </c>
      <c r="C66" s="13">
        <v>42825</v>
      </c>
      <c r="D66" s="58" t="str">
        <f>INDEX(ｶﾚﾝﾀﾞｰ!$C$5:$QQ$44,VLOOKUP(初期入力!$D$4,初期入力!$H$3:$J$18,3,0),A66)</f>
        <v>木</v>
      </c>
      <c r="E66" s="63"/>
      <c r="F66" s="33"/>
      <c r="G66" s="14"/>
      <c r="H66" s="292"/>
      <c r="I66" s="293"/>
      <c r="J66" s="16"/>
      <c r="K66" s="14"/>
      <c r="L66" s="48"/>
      <c r="M66" s="13">
        <f t="shared" si="10"/>
        <v>42825</v>
      </c>
      <c r="N66" s="14" t="str">
        <f t="shared" si="11"/>
        <v>木</v>
      </c>
      <c r="O66" s="62">
        <f t="shared" si="13"/>
        <v>0</v>
      </c>
      <c r="P66" s="21">
        <f t="shared" si="12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R23:S23"/>
    <mergeCell ref="R24:S24"/>
    <mergeCell ref="R25:S25"/>
    <mergeCell ref="R26:S26"/>
    <mergeCell ref="M12:M15"/>
    <mergeCell ref="R16:S16"/>
    <mergeCell ref="R17:S17"/>
    <mergeCell ref="R18:S18"/>
    <mergeCell ref="R19:S19"/>
    <mergeCell ref="R20:S20"/>
    <mergeCell ref="R21:S21"/>
    <mergeCell ref="R22:S22"/>
    <mergeCell ref="N12:N15"/>
    <mergeCell ref="E12:F13"/>
    <mergeCell ref="G12:K13"/>
    <mergeCell ref="E14:F15"/>
    <mergeCell ref="G14:G15"/>
    <mergeCell ref="H14:J15"/>
    <mergeCell ref="M4:U4"/>
    <mergeCell ref="C4:K4"/>
    <mergeCell ref="Q12:U13"/>
    <mergeCell ref="U14:U15"/>
    <mergeCell ref="O14:P15"/>
    <mergeCell ref="O12:P13"/>
    <mergeCell ref="R14:T15"/>
    <mergeCell ref="Q14:Q15"/>
    <mergeCell ref="I6:K8"/>
    <mergeCell ref="S6:U8"/>
    <mergeCell ref="D7:F8"/>
    <mergeCell ref="N7:P8"/>
    <mergeCell ref="I10:K10"/>
    <mergeCell ref="S10:U10"/>
    <mergeCell ref="C12:C15"/>
    <mergeCell ref="D12:D15"/>
    <mergeCell ref="H36:I36"/>
    <mergeCell ref="R36:S36"/>
    <mergeCell ref="H37:I37"/>
    <mergeCell ref="R37:S37"/>
    <mergeCell ref="K14:K15"/>
    <mergeCell ref="H26:I26"/>
    <mergeCell ref="H25:I25"/>
    <mergeCell ref="H24:I24"/>
    <mergeCell ref="H23:I23"/>
    <mergeCell ref="H16:I16"/>
    <mergeCell ref="H22:I22"/>
    <mergeCell ref="H21:I21"/>
    <mergeCell ref="H20:I20"/>
    <mergeCell ref="H19:I19"/>
    <mergeCell ref="H18:I18"/>
    <mergeCell ref="H17:I17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63:I63"/>
    <mergeCell ref="R63:S63"/>
    <mergeCell ref="H44:I44"/>
    <mergeCell ref="R44:S44"/>
    <mergeCell ref="H45:I45"/>
    <mergeCell ref="R45:S45"/>
    <mergeCell ref="H46:I46"/>
    <mergeCell ref="R46:S46"/>
    <mergeCell ref="H56:I56"/>
    <mergeCell ref="R56:S56"/>
    <mergeCell ref="H57:I57"/>
    <mergeCell ref="R57:S57"/>
    <mergeCell ref="H61:I61"/>
    <mergeCell ref="R61:S61"/>
    <mergeCell ref="H62:I62"/>
    <mergeCell ref="R62:S62"/>
    <mergeCell ref="H64:I64"/>
    <mergeCell ref="R64:S64"/>
    <mergeCell ref="H65:I65"/>
    <mergeCell ref="R65:S65"/>
    <mergeCell ref="H66:I66"/>
    <mergeCell ref="R66:S66"/>
    <mergeCell ref="H58:I58"/>
    <mergeCell ref="R58:S58"/>
    <mergeCell ref="H59:I59"/>
    <mergeCell ref="R59:S59"/>
    <mergeCell ref="H60:I60"/>
    <mergeCell ref="R60:S60"/>
  </mergeCells>
  <phoneticPr fontId="2"/>
  <dataValidations count="2">
    <dataValidation type="list" allowBlank="1" showInputMessage="1" showErrorMessage="1" sqref="Q16:Q26 Q56:Q66 Q36:Q46" xr:uid="{00000000-0002-0000-0300-000000000000}">
      <formula1>$X$5:$X$7</formula1>
    </dataValidation>
    <dataValidation type="list" allowBlank="1" showInputMessage="1" showErrorMessage="1" sqref="F16:F26 T16:T26 F36:F46 T36:T46 F56:F66 T56:T66" xr:uid="{00000000-0002-0000-03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75"/>
  <sheetViews>
    <sheetView showGridLines="0" showZeros="0" topLeftCell="B1" zoomScaleNormal="100" workbookViewId="0">
      <pane ySplit="15" topLeftCell="A61" activePane="bottomLeft" state="frozen"/>
      <selection activeCell="V18" sqref="V18"/>
      <selection pane="bottomLeft" activeCell="T36" sqref="T36:T41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92</v>
      </c>
      <c r="C16" s="13">
        <v>42826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42826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93</v>
      </c>
      <c r="C17" s="13">
        <v>42827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42827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94</v>
      </c>
      <c r="C18" s="13">
        <v>42828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42828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95</v>
      </c>
      <c r="C19" s="13">
        <v>42829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42829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96</v>
      </c>
      <c r="C20" s="13">
        <v>42830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42830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97</v>
      </c>
      <c r="C21" s="13">
        <v>42831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42831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98</v>
      </c>
      <c r="C22" s="13">
        <v>42832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42832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99</v>
      </c>
      <c r="C23" s="13">
        <v>42833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42833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100</v>
      </c>
      <c r="C24" s="13">
        <v>42834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42834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101</v>
      </c>
      <c r="C25" s="13">
        <v>42835</v>
      </c>
      <c r="D25" s="58" t="str">
        <f>INDEX(ｶﾚﾝﾀﾞｰ!$C$5:$QQ$44,VLOOKUP(初期入力!$D$4,初期入力!$H$3:$J$18,3,0),A25)</f>
        <v>日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42835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102</v>
      </c>
      <c r="C36" s="13">
        <v>42836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42836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103</v>
      </c>
      <c r="C37" s="13">
        <v>42837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42837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104</v>
      </c>
      <c r="C38" s="13">
        <v>42838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42838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105</v>
      </c>
      <c r="C39" s="13">
        <v>42839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42839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106</v>
      </c>
      <c r="C40" s="13">
        <v>42840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42840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107</v>
      </c>
      <c r="C41" s="13">
        <v>42841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42841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108</v>
      </c>
      <c r="C42" s="13">
        <v>42842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42842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109</v>
      </c>
      <c r="C43" s="13">
        <v>42843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42843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110</v>
      </c>
      <c r="C44" s="13">
        <v>42844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42844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111</v>
      </c>
      <c r="C45" s="13">
        <v>42845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42845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112</v>
      </c>
      <c r="C56" s="13">
        <v>42846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42846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113</v>
      </c>
      <c r="C57" s="13">
        <v>42847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42847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114</v>
      </c>
      <c r="C58" s="13">
        <v>42848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42848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115</v>
      </c>
      <c r="C59" s="13">
        <v>42849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42849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116</v>
      </c>
      <c r="C60" s="13">
        <v>42850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42850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117</v>
      </c>
      <c r="C61" s="13">
        <v>42851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42851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118</v>
      </c>
      <c r="C62" s="13">
        <v>42852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42852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119</v>
      </c>
      <c r="C63" s="13">
        <v>42853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42853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120</v>
      </c>
      <c r="C64" s="13">
        <v>42854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42854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121</v>
      </c>
      <c r="C65" s="13">
        <v>42855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42855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400-000000000000}">
      <formula1>$X$5:$X$7</formula1>
    </dataValidation>
    <dataValidation type="list" allowBlank="1" showInputMessage="1" showErrorMessage="1" sqref="F56:F66 F36:F46 F16:F26 T56:T66 T36:T46 T16:T26" xr:uid="{00000000-0002-0000-04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75"/>
  <sheetViews>
    <sheetView showGridLines="0" showZeros="0" topLeftCell="L1" zoomScaleNormal="100" workbookViewId="0">
      <pane ySplit="15" topLeftCell="A64" activePane="bottomLeft" state="frozen"/>
      <selection activeCell="N17" sqref="N17"/>
      <selection pane="bottomLeft" activeCell="T59" sqref="T59:T66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122</v>
      </c>
      <c r="C16" s="13">
        <v>42856</v>
      </c>
      <c r="D16" s="58" t="str">
        <f>INDEX(ｶﾚﾝﾀﾞｰ!$C$5:$QQ$44,VLOOKUP(初期入力!$D$4,初期入力!$H$3:$J$18,3,0),A16)</f>
        <v>日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42856</v>
      </c>
      <c r="N16" s="29" t="str">
        <f>D16</f>
        <v>日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123</v>
      </c>
      <c r="C17" s="13">
        <v>42857</v>
      </c>
      <c r="D17" s="58" t="str">
        <f>INDEX(ｶﾚﾝﾀﾞｰ!$C$5:$QQ$44,VLOOKUP(初期入力!$D$4,初期入力!$H$3:$J$18,3,0),A17)</f>
        <v>月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42857</v>
      </c>
      <c r="N17" s="29" t="str">
        <f t="shared" si="0"/>
        <v>月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124</v>
      </c>
      <c r="C18" s="13">
        <v>42858</v>
      </c>
      <c r="D18" s="58" t="str">
        <f>INDEX(ｶﾚﾝﾀﾞｰ!$C$5:$QQ$44,VLOOKUP(初期入力!$D$4,初期入力!$H$3:$J$18,3,0),A18)</f>
        <v>火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42858</v>
      </c>
      <c r="N18" s="29" t="str">
        <f t="shared" si="0"/>
        <v>火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125</v>
      </c>
      <c r="C19" s="13">
        <v>42859</v>
      </c>
      <c r="D19" s="58" t="str">
        <f>INDEX(ｶﾚﾝﾀﾞｰ!$C$5:$QQ$44,VLOOKUP(初期入力!$D$4,初期入力!$H$3:$J$18,3,0),A19)</f>
        <v>水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42859</v>
      </c>
      <c r="N19" s="29" t="str">
        <f t="shared" si="0"/>
        <v>水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126</v>
      </c>
      <c r="C20" s="13">
        <v>42860</v>
      </c>
      <c r="D20" s="58" t="str">
        <f>INDEX(ｶﾚﾝﾀﾞｰ!$C$5:$QQ$44,VLOOKUP(初期入力!$D$4,初期入力!$H$3:$J$18,3,0),A20)</f>
        <v>木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42860</v>
      </c>
      <c r="N20" s="29" t="str">
        <f t="shared" si="0"/>
        <v>木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127</v>
      </c>
      <c r="C21" s="13">
        <v>42861</v>
      </c>
      <c r="D21" s="58" t="str">
        <f>INDEX(ｶﾚﾝﾀﾞｰ!$C$5:$QQ$44,VLOOKUP(初期入力!$D$4,初期入力!$H$3:$J$18,3,0),A21)</f>
        <v>金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42861</v>
      </c>
      <c r="N21" s="29" t="str">
        <f t="shared" si="0"/>
        <v>金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128</v>
      </c>
      <c r="C22" s="13">
        <v>42862</v>
      </c>
      <c r="D22" s="58" t="str">
        <f>INDEX(ｶﾚﾝﾀﾞｰ!$C$5:$QQ$44,VLOOKUP(初期入力!$D$4,初期入力!$H$3:$J$18,3,0),A22)</f>
        <v>土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42862</v>
      </c>
      <c r="N22" s="29" t="str">
        <f t="shared" si="0"/>
        <v>土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129</v>
      </c>
      <c r="C23" s="13">
        <v>42863</v>
      </c>
      <c r="D23" s="58" t="str">
        <f>INDEX(ｶﾚﾝﾀﾞｰ!$C$5:$QQ$44,VLOOKUP(初期入力!$D$4,初期入力!$H$3:$J$18,3,0),A23)</f>
        <v>日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42863</v>
      </c>
      <c r="N23" s="29" t="str">
        <f t="shared" si="0"/>
        <v>日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130</v>
      </c>
      <c r="C24" s="13">
        <v>42864</v>
      </c>
      <c r="D24" s="58" t="str">
        <f>INDEX(ｶﾚﾝﾀﾞｰ!$C$5:$QQ$44,VLOOKUP(初期入力!$D$4,初期入力!$H$3:$J$18,3,0),A24)</f>
        <v>月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42864</v>
      </c>
      <c r="N24" s="29" t="str">
        <f t="shared" si="0"/>
        <v>月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131</v>
      </c>
      <c r="C25" s="13">
        <v>42865</v>
      </c>
      <c r="D25" s="58" t="str">
        <f>INDEX(ｶﾚﾝﾀﾞｰ!$C$5:$QQ$44,VLOOKUP(初期入力!$D$4,初期入力!$H$3:$J$18,3,0),A25)</f>
        <v>火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42865</v>
      </c>
      <c r="N25" s="29" t="str">
        <f t="shared" si="0"/>
        <v>火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132</v>
      </c>
      <c r="C36" s="13">
        <v>42866</v>
      </c>
      <c r="D36" s="58" t="str">
        <f>INDEX(ｶﾚﾝﾀﾞｰ!$C$5:$QQ$44,VLOOKUP(初期入力!$D$4,初期入力!$H$3:$J$18,3,0),A36)</f>
        <v>水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42866</v>
      </c>
      <c r="N36" s="29" t="str">
        <f t="shared" si="1"/>
        <v>水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133</v>
      </c>
      <c r="C37" s="13">
        <v>42867</v>
      </c>
      <c r="D37" s="58" t="str">
        <f>INDEX(ｶﾚﾝﾀﾞｰ!$C$5:$QQ$44,VLOOKUP(初期入力!$D$4,初期入力!$H$3:$J$18,3,0),A37)</f>
        <v>木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42867</v>
      </c>
      <c r="N37" s="29" t="str">
        <f t="shared" si="1"/>
        <v>木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134</v>
      </c>
      <c r="C38" s="13">
        <v>42868</v>
      </c>
      <c r="D38" s="58" t="str">
        <f>INDEX(ｶﾚﾝﾀﾞｰ!$C$5:$QQ$44,VLOOKUP(初期入力!$D$4,初期入力!$H$3:$J$18,3,0),A38)</f>
        <v>金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42868</v>
      </c>
      <c r="N38" s="29" t="str">
        <f t="shared" si="1"/>
        <v>金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135</v>
      </c>
      <c r="C39" s="13">
        <v>42869</v>
      </c>
      <c r="D39" s="58" t="str">
        <f>INDEX(ｶﾚﾝﾀﾞｰ!$C$5:$QQ$44,VLOOKUP(初期入力!$D$4,初期入力!$H$3:$J$18,3,0),A39)</f>
        <v>土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42869</v>
      </c>
      <c r="N39" s="29" t="str">
        <f t="shared" si="1"/>
        <v>土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136</v>
      </c>
      <c r="C40" s="13">
        <v>42870</v>
      </c>
      <c r="D40" s="58" t="str">
        <f>INDEX(ｶﾚﾝﾀﾞｰ!$C$5:$QQ$44,VLOOKUP(初期入力!$D$4,初期入力!$H$3:$J$18,3,0),A40)</f>
        <v>日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42870</v>
      </c>
      <c r="N40" s="29" t="str">
        <f t="shared" si="1"/>
        <v>日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137</v>
      </c>
      <c r="C41" s="13">
        <v>42871</v>
      </c>
      <c r="D41" s="58" t="str">
        <f>INDEX(ｶﾚﾝﾀﾞｰ!$C$5:$QQ$44,VLOOKUP(初期入力!$D$4,初期入力!$H$3:$J$18,3,0),A41)</f>
        <v>月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42871</v>
      </c>
      <c r="N41" s="29" t="str">
        <f t="shared" si="1"/>
        <v>月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138</v>
      </c>
      <c r="C42" s="13">
        <v>42872</v>
      </c>
      <c r="D42" s="58" t="str">
        <f>INDEX(ｶﾚﾝﾀﾞｰ!$C$5:$QQ$44,VLOOKUP(初期入力!$D$4,初期入力!$H$3:$J$18,3,0),A42)</f>
        <v>火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42872</v>
      </c>
      <c r="N42" s="29" t="str">
        <f t="shared" si="1"/>
        <v>火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139</v>
      </c>
      <c r="C43" s="13">
        <v>42873</v>
      </c>
      <c r="D43" s="58" t="str">
        <f>INDEX(ｶﾚﾝﾀﾞｰ!$C$5:$QQ$44,VLOOKUP(初期入力!$D$4,初期入力!$H$3:$J$18,3,0),A43)</f>
        <v>水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42873</v>
      </c>
      <c r="N43" s="29" t="str">
        <f t="shared" si="1"/>
        <v>水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140</v>
      </c>
      <c r="C44" s="13">
        <v>42874</v>
      </c>
      <c r="D44" s="58" t="str">
        <f>INDEX(ｶﾚﾝﾀﾞｰ!$C$5:$QQ$44,VLOOKUP(初期入力!$D$4,初期入力!$H$3:$J$18,3,0),A44)</f>
        <v>木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42874</v>
      </c>
      <c r="N44" s="29" t="str">
        <f t="shared" si="1"/>
        <v>木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141</v>
      </c>
      <c r="C45" s="13">
        <v>42875</v>
      </c>
      <c r="D45" s="58" t="str">
        <f>INDEX(ｶﾚﾝﾀﾞｰ!$C$5:$QQ$44,VLOOKUP(初期入力!$D$4,初期入力!$H$3:$J$18,3,0),A45)</f>
        <v>金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42875</v>
      </c>
      <c r="N45" s="29" t="str">
        <f t="shared" si="1"/>
        <v>金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142</v>
      </c>
      <c r="C56" s="13">
        <v>42876</v>
      </c>
      <c r="D56" s="58" t="str">
        <f>INDEX(ｶﾚﾝﾀﾞｰ!$C$5:$QQ$44,VLOOKUP(初期入力!$D$4,初期入力!$H$3:$J$18,3,0),A56)</f>
        <v>土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42876</v>
      </c>
      <c r="N56" s="29" t="str">
        <f t="shared" si="3"/>
        <v>土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143</v>
      </c>
      <c r="C57" s="13">
        <v>42877</v>
      </c>
      <c r="D57" s="58" t="str">
        <f>INDEX(ｶﾚﾝﾀﾞｰ!$C$5:$QQ$44,VLOOKUP(初期入力!$D$4,初期入力!$H$3:$J$18,3,0),A57)</f>
        <v>日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42877</v>
      </c>
      <c r="N57" s="29" t="str">
        <f t="shared" si="3"/>
        <v>日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144</v>
      </c>
      <c r="C58" s="13">
        <v>42878</v>
      </c>
      <c r="D58" s="58" t="str">
        <f>INDEX(ｶﾚﾝﾀﾞｰ!$C$5:$QQ$44,VLOOKUP(初期入力!$D$4,初期入力!$H$3:$J$18,3,0),A58)</f>
        <v>月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42878</v>
      </c>
      <c r="N58" s="29" t="str">
        <f t="shared" si="3"/>
        <v>月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145</v>
      </c>
      <c r="C59" s="13">
        <v>42879</v>
      </c>
      <c r="D59" s="58" t="str">
        <f>INDEX(ｶﾚﾝﾀﾞｰ!$C$5:$QQ$44,VLOOKUP(初期入力!$D$4,初期入力!$H$3:$J$18,3,0),A59)</f>
        <v>火</v>
      </c>
      <c r="E59" s="63"/>
      <c r="F59" s="33" t="s">
        <v>11</v>
      </c>
      <c r="G59" s="12"/>
      <c r="H59" s="292"/>
      <c r="I59" s="293"/>
      <c r="J59" s="30"/>
      <c r="K59" s="29"/>
      <c r="L59" s="48"/>
      <c r="M59" s="13">
        <f t="shared" si="3"/>
        <v>42879</v>
      </c>
      <c r="N59" s="29" t="str">
        <f t="shared" si="3"/>
        <v>火</v>
      </c>
      <c r="O59" s="62">
        <f t="shared" si="3"/>
        <v>0</v>
      </c>
      <c r="P59" s="30" t="str">
        <f t="shared" si="4"/>
        <v>■</v>
      </c>
      <c r="Q59" s="34"/>
      <c r="R59" s="294"/>
      <c r="S59" s="295"/>
      <c r="T59" s="33" t="s">
        <v>11</v>
      </c>
      <c r="U59" s="34"/>
    </row>
    <row r="60" spans="1:25" ht="46.5" customHeight="1">
      <c r="A60">
        <v>146</v>
      </c>
      <c r="C60" s="13">
        <v>42880</v>
      </c>
      <c r="D60" s="58" t="str">
        <f>INDEX(ｶﾚﾝﾀﾞｰ!$C$5:$QQ$44,VLOOKUP(初期入力!$D$4,初期入力!$H$3:$J$18,3,0),A60)</f>
        <v>水</v>
      </c>
      <c r="E60" s="63"/>
      <c r="F60" s="33" t="s">
        <v>43</v>
      </c>
      <c r="G60" s="29"/>
      <c r="H60" s="292"/>
      <c r="I60" s="293"/>
      <c r="J60" s="30"/>
      <c r="K60" s="29"/>
      <c r="L60" s="48"/>
      <c r="M60" s="13">
        <f t="shared" si="3"/>
        <v>42880</v>
      </c>
      <c r="N60" s="29" t="str">
        <f t="shared" si="3"/>
        <v>水</v>
      </c>
      <c r="O60" s="62">
        <f t="shared" si="3"/>
        <v>0</v>
      </c>
      <c r="P60" s="30" t="str">
        <f t="shared" si="4"/>
        <v>休</v>
      </c>
      <c r="Q60" s="34"/>
      <c r="R60" s="294"/>
      <c r="S60" s="295"/>
      <c r="T60" s="33" t="s">
        <v>43</v>
      </c>
      <c r="U60" s="34"/>
    </row>
    <row r="61" spans="1:25" ht="46.5" customHeight="1">
      <c r="A61">
        <v>147</v>
      </c>
      <c r="C61" s="13">
        <v>42881</v>
      </c>
      <c r="D61" s="58" t="str">
        <f>INDEX(ｶﾚﾝﾀﾞｰ!$C$5:$QQ$44,VLOOKUP(初期入力!$D$4,初期入力!$H$3:$J$18,3,0),A61)</f>
        <v>木</v>
      </c>
      <c r="E61" s="63"/>
      <c r="F61" s="33" t="s">
        <v>43</v>
      </c>
      <c r="G61" s="29"/>
      <c r="H61" s="292"/>
      <c r="I61" s="293"/>
      <c r="J61" s="30"/>
      <c r="K61" s="29"/>
      <c r="L61" s="48"/>
      <c r="M61" s="13">
        <f t="shared" si="3"/>
        <v>42881</v>
      </c>
      <c r="N61" s="29" t="str">
        <f t="shared" si="3"/>
        <v>木</v>
      </c>
      <c r="O61" s="62">
        <f t="shared" si="3"/>
        <v>0</v>
      </c>
      <c r="P61" s="30" t="str">
        <f t="shared" si="4"/>
        <v>休</v>
      </c>
      <c r="Q61" s="34"/>
      <c r="R61" s="294"/>
      <c r="S61" s="295"/>
      <c r="T61" s="33" t="s">
        <v>43</v>
      </c>
      <c r="U61" s="34"/>
    </row>
    <row r="62" spans="1:25" ht="46.5" customHeight="1">
      <c r="A62">
        <v>148</v>
      </c>
      <c r="C62" s="13">
        <v>42882</v>
      </c>
      <c r="D62" s="58" t="str">
        <f>INDEX(ｶﾚﾝﾀﾞｰ!$C$5:$QQ$44,VLOOKUP(初期入力!$D$4,初期入力!$H$3:$J$18,3,0),A62)</f>
        <v>金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42882</v>
      </c>
      <c r="N62" s="29" t="str">
        <f t="shared" si="3"/>
        <v>金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11</v>
      </c>
      <c r="U62" s="34"/>
    </row>
    <row r="63" spans="1:25" ht="46.5" customHeight="1">
      <c r="A63">
        <v>149</v>
      </c>
      <c r="C63" s="13">
        <v>42883</v>
      </c>
      <c r="D63" s="58" t="str">
        <f>INDEX(ｶﾚﾝﾀﾞｰ!$C$5:$QQ$44,VLOOKUP(初期入力!$D$4,初期入力!$H$3:$J$18,3,0),A63)</f>
        <v>土</v>
      </c>
      <c r="E63" s="63"/>
      <c r="F63" s="33" t="s">
        <v>11</v>
      </c>
      <c r="G63" s="29"/>
      <c r="H63" s="292"/>
      <c r="I63" s="293"/>
      <c r="J63" s="30"/>
      <c r="K63" s="29"/>
      <c r="L63" s="48"/>
      <c r="M63" s="13">
        <f t="shared" si="3"/>
        <v>42883</v>
      </c>
      <c r="N63" s="29" t="str">
        <f t="shared" si="3"/>
        <v>土</v>
      </c>
      <c r="O63" s="62">
        <f t="shared" si="3"/>
        <v>0</v>
      </c>
      <c r="P63" s="30" t="str">
        <f t="shared" si="4"/>
        <v>■</v>
      </c>
      <c r="Q63" s="34"/>
      <c r="R63" s="294"/>
      <c r="S63" s="295"/>
      <c r="T63" s="33" t="s">
        <v>11</v>
      </c>
      <c r="U63" s="34"/>
    </row>
    <row r="64" spans="1:25" ht="46.5" customHeight="1">
      <c r="A64">
        <v>150</v>
      </c>
      <c r="C64" s="13">
        <v>42884</v>
      </c>
      <c r="D64" s="58" t="str">
        <f>INDEX(ｶﾚﾝﾀﾞｰ!$C$5:$QQ$44,VLOOKUP(初期入力!$D$4,初期入力!$H$3:$J$18,3,0),A64)</f>
        <v>日</v>
      </c>
      <c r="E64" s="63"/>
      <c r="F64" s="33" t="s">
        <v>11</v>
      </c>
      <c r="G64" s="29"/>
      <c r="H64" s="292"/>
      <c r="I64" s="293"/>
      <c r="J64" s="30"/>
      <c r="K64" s="29"/>
      <c r="L64" s="48"/>
      <c r="M64" s="13">
        <f t="shared" si="3"/>
        <v>42884</v>
      </c>
      <c r="N64" s="29" t="str">
        <f t="shared" si="3"/>
        <v>日</v>
      </c>
      <c r="O64" s="62">
        <f t="shared" si="3"/>
        <v>0</v>
      </c>
      <c r="P64" s="30" t="str">
        <f t="shared" si="4"/>
        <v>■</v>
      </c>
      <c r="Q64" s="34"/>
      <c r="R64" s="294"/>
      <c r="S64" s="295"/>
      <c r="T64" s="33" t="s">
        <v>11</v>
      </c>
      <c r="U64" s="34"/>
    </row>
    <row r="65" spans="1:24" ht="46.5" customHeight="1">
      <c r="A65">
        <v>151</v>
      </c>
      <c r="C65" s="13">
        <v>42885</v>
      </c>
      <c r="D65" s="58" t="str">
        <f>INDEX(ｶﾚﾝﾀﾞｰ!$C$5:$QQ$44,VLOOKUP(初期入力!$D$4,初期入力!$H$3:$J$18,3,0),A65)</f>
        <v>月</v>
      </c>
      <c r="E65" s="63"/>
      <c r="F65" s="33" t="s">
        <v>11</v>
      </c>
      <c r="G65" s="29"/>
      <c r="H65" s="292"/>
      <c r="I65" s="293"/>
      <c r="J65" s="30"/>
      <c r="K65" s="29"/>
      <c r="L65" s="48"/>
      <c r="M65" s="13">
        <f t="shared" si="3"/>
        <v>42885</v>
      </c>
      <c r="N65" s="29" t="str">
        <f t="shared" si="3"/>
        <v>月</v>
      </c>
      <c r="O65" s="62">
        <f t="shared" si="3"/>
        <v>0</v>
      </c>
      <c r="P65" s="30" t="str">
        <f t="shared" si="4"/>
        <v>■</v>
      </c>
      <c r="Q65" s="34"/>
      <c r="R65" s="294"/>
      <c r="S65" s="295"/>
      <c r="T65" s="33" t="s">
        <v>11</v>
      </c>
      <c r="U65" s="34"/>
    </row>
    <row r="66" spans="1:24" ht="46.5" customHeight="1">
      <c r="A66">
        <v>152</v>
      </c>
      <c r="C66" s="13">
        <v>42886</v>
      </c>
      <c r="D66" s="58" t="str">
        <f>INDEX(ｶﾚﾝﾀﾞｰ!$C$5:$QQ$44,VLOOKUP(初期入力!$D$4,初期入力!$H$3:$J$18,3,0),A66)</f>
        <v>火</v>
      </c>
      <c r="E66" s="63"/>
      <c r="F66" s="33" t="s">
        <v>11</v>
      </c>
      <c r="G66" s="29"/>
      <c r="H66" s="292"/>
      <c r="I66" s="293"/>
      <c r="J66" s="30"/>
      <c r="K66" s="29"/>
      <c r="L66" s="48"/>
      <c r="M66" s="13">
        <f t="shared" si="3"/>
        <v>42886</v>
      </c>
      <c r="N66" s="29" t="str">
        <f t="shared" si="3"/>
        <v>火</v>
      </c>
      <c r="O66" s="62">
        <f t="shared" si="3"/>
        <v>0</v>
      </c>
      <c r="P66" s="30" t="str">
        <f t="shared" si="4"/>
        <v>■</v>
      </c>
      <c r="Q66" s="34"/>
      <c r="R66" s="294"/>
      <c r="S66" s="295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500-000000000000}">
      <formula1>$X$5:$X$7</formula1>
    </dataValidation>
    <dataValidation type="list" allowBlank="1" showInputMessage="1" showErrorMessage="1" sqref="T16:T26 F56:F66 F36:F46 T36:T46 F16:F26 T56:T66" xr:uid="{00000000-0002-0000-05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5"/>
  <sheetViews>
    <sheetView showGridLines="0" showZeros="0" topLeftCell="J1" zoomScaleNormal="100" workbookViewId="0">
      <pane ySplit="15" topLeftCell="A49" activePane="bottomLeft" state="frozen"/>
      <selection activeCell="N17" sqref="N17"/>
      <selection pane="bottomLeft" activeCell="T36" sqref="T36:T45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153</v>
      </c>
      <c r="C16" s="13">
        <v>42887</v>
      </c>
      <c r="D16" s="58" t="str">
        <f>INDEX(ｶﾚﾝﾀﾞｰ!$C$5:$QQ$44,VLOOKUP(初期入力!$D$4,初期入力!$H$3:$J$18,3,0),A16)</f>
        <v>水</v>
      </c>
      <c r="E16" s="63"/>
      <c r="F16" s="33" t="s">
        <v>43</v>
      </c>
      <c r="G16" s="29"/>
      <c r="H16" s="292"/>
      <c r="I16" s="293"/>
      <c r="J16" s="30"/>
      <c r="K16" s="29"/>
      <c r="L16" s="48"/>
      <c r="M16" s="13">
        <f>C16</f>
        <v>42887</v>
      </c>
      <c r="N16" s="29" t="str">
        <f>D16</f>
        <v>水</v>
      </c>
      <c r="O16" s="62">
        <f>E16</f>
        <v>0</v>
      </c>
      <c r="P16" s="30" t="str">
        <f>F16</f>
        <v>休</v>
      </c>
      <c r="Q16" s="34"/>
      <c r="R16" s="294"/>
      <c r="S16" s="295"/>
      <c r="T16" s="33" t="s">
        <v>43</v>
      </c>
      <c r="U16" s="34"/>
    </row>
    <row r="17" spans="1:24" ht="46.5" customHeight="1">
      <c r="A17">
        <v>154</v>
      </c>
      <c r="C17" s="13">
        <v>42888</v>
      </c>
      <c r="D17" s="58" t="str">
        <f>INDEX(ｶﾚﾝﾀﾞｰ!$C$5:$QQ$44,VLOOKUP(初期入力!$D$4,初期入力!$H$3:$J$18,3,0),A17)</f>
        <v>木</v>
      </c>
      <c r="E17" s="63"/>
      <c r="F17" s="33" t="s">
        <v>43</v>
      </c>
      <c r="G17" s="29"/>
      <c r="H17" s="292"/>
      <c r="I17" s="293"/>
      <c r="J17" s="30"/>
      <c r="K17" s="29"/>
      <c r="L17" s="48"/>
      <c r="M17" s="13">
        <f t="shared" ref="M17:P26" si="0">C17</f>
        <v>42888</v>
      </c>
      <c r="N17" s="29" t="str">
        <f t="shared" si="0"/>
        <v>木</v>
      </c>
      <c r="O17" s="62">
        <f t="shared" si="0"/>
        <v>0</v>
      </c>
      <c r="P17" s="30" t="str">
        <f t="shared" si="0"/>
        <v>休</v>
      </c>
      <c r="Q17" s="34"/>
      <c r="R17" s="294"/>
      <c r="S17" s="295"/>
      <c r="T17" s="33" t="s">
        <v>43</v>
      </c>
      <c r="U17" s="34"/>
    </row>
    <row r="18" spans="1:24" ht="46.5" customHeight="1">
      <c r="A18">
        <v>155</v>
      </c>
      <c r="C18" s="13">
        <v>42889</v>
      </c>
      <c r="D18" s="58" t="str">
        <f>INDEX(ｶﾚﾝﾀﾞｰ!$C$5:$QQ$44,VLOOKUP(初期入力!$D$4,初期入力!$H$3:$J$18,3,0),A18)</f>
        <v>金</v>
      </c>
      <c r="E18" s="63"/>
      <c r="F18" s="33" t="s">
        <v>11</v>
      </c>
      <c r="G18" s="12"/>
      <c r="H18" s="292"/>
      <c r="I18" s="293"/>
      <c r="J18" s="30"/>
      <c r="K18" s="29"/>
      <c r="L18" s="48"/>
      <c r="M18" s="13">
        <f t="shared" si="0"/>
        <v>42889</v>
      </c>
      <c r="N18" s="29" t="str">
        <f t="shared" si="0"/>
        <v>金</v>
      </c>
      <c r="O18" s="62">
        <f t="shared" si="0"/>
        <v>0</v>
      </c>
      <c r="P18" s="30" t="str">
        <f t="shared" si="0"/>
        <v>■</v>
      </c>
      <c r="Q18" s="34"/>
      <c r="R18" s="294"/>
      <c r="S18" s="295"/>
      <c r="T18" s="33" t="s">
        <v>11</v>
      </c>
      <c r="U18" s="34"/>
    </row>
    <row r="19" spans="1:24" ht="46.5" customHeight="1">
      <c r="A19">
        <v>156</v>
      </c>
      <c r="C19" s="13">
        <v>42890</v>
      </c>
      <c r="D19" s="58" t="str">
        <f>INDEX(ｶﾚﾝﾀﾞｰ!$C$5:$QQ$44,VLOOKUP(初期入力!$D$4,初期入力!$H$3:$J$18,3,0),A19)</f>
        <v>土</v>
      </c>
      <c r="E19" s="63"/>
      <c r="F19" s="33" t="s">
        <v>11</v>
      </c>
      <c r="G19" s="12"/>
      <c r="H19" s="292"/>
      <c r="I19" s="293"/>
      <c r="J19" s="30"/>
      <c r="K19" s="29"/>
      <c r="L19" s="48"/>
      <c r="M19" s="13">
        <f t="shared" si="0"/>
        <v>42890</v>
      </c>
      <c r="N19" s="29" t="str">
        <f t="shared" si="0"/>
        <v>土</v>
      </c>
      <c r="O19" s="62">
        <f t="shared" si="0"/>
        <v>0</v>
      </c>
      <c r="P19" s="30" t="str">
        <f t="shared" si="0"/>
        <v>■</v>
      </c>
      <c r="Q19" s="34"/>
      <c r="R19" s="294"/>
      <c r="S19" s="295"/>
      <c r="T19" s="33" t="s">
        <v>11</v>
      </c>
      <c r="U19" s="34"/>
    </row>
    <row r="20" spans="1:24" ht="46.5" customHeight="1">
      <c r="A20">
        <v>157</v>
      </c>
      <c r="C20" s="13">
        <v>42891</v>
      </c>
      <c r="D20" s="58" t="str">
        <f>INDEX(ｶﾚﾝﾀﾞｰ!$C$5:$QQ$44,VLOOKUP(初期入力!$D$4,初期入力!$H$3:$J$18,3,0),A20)</f>
        <v>日</v>
      </c>
      <c r="E20" s="63"/>
      <c r="F20" s="33" t="s">
        <v>11</v>
      </c>
      <c r="G20" s="29"/>
      <c r="H20" s="292"/>
      <c r="I20" s="293"/>
      <c r="J20" s="30"/>
      <c r="K20" s="29"/>
      <c r="L20" s="48"/>
      <c r="M20" s="13">
        <f t="shared" si="0"/>
        <v>42891</v>
      </c>
      <c r="N20" s="29" t="str">
        <f t="shared" si="0"/>
        <v>日</v>
      </c>
      <c r="O20" s="62">
        <f t="shared" si="0"/>
        <v>0</v>
      </c>
      <c r="P20" s="30" t="str">
        <f t="shared" si="0"/>
        <v>■</v>
      </c>
      <c r="Q20" s="34"/>
      <c r="R20" s="294"/>
      <c r="S20" s="295"/>
      <c r="T20" s="33" t="s">
        <v>11</v>
      </c>
      <c r="U20" s="34"/>
    </row>
    <row r="21" spans="1:24" ht="46.5" customHeight="1">
      <c r="A21">
        <v>158</v>
      </c>
      <c r="C21" s="13">
        <v>42892</v>
      </c>
      <c r="D21" s="58" t="str">
        <f>INDEX(ｶﾚﾝﾀﾞｰ!$C$5:$QQ$44,VLOOKUP(初期入力!$D$4,初期入力!$H$3:$J$18,3,0),A21)</f>
        <v>月</v>
      </c>
      <c r="E21" s="63"/>
      <c r="F21" s="33" t="s">
        <v>11</v>
      </c>
      <c r="G21" s="29"/>
      <c r="H21" s="292"/>
      <c r="I21" s="293"/>
      <c r="J21" s="30"/>
      <c r="K21" s="29"/>
      <c r="L21" s="48"/>
      <c r="M21" s="13">
        <f t="shared" si="0"/>
        <v>42892</v>
      </c>
      <c r="N21" s="29" t="str">
        <f t="shared" si="0"/>
        <v>月</v>
      </c>
      <c r="O21" s="62">
        <f t="shared" si="0"/>
        <v>0</v>
      </c>
      <c r="P21" s="30" t="str">
        <f t="shared" si="0"/>
        <v>■</v>
      </c>
      <c r="Q21" s="34"/>
      <c r="R21" s="294"/>
      <c r="S21" s="295"/>
      <c r="T21" s="33" t="s">
        <v>11</v>
      </c>
      <c r="U21" s="34"/>
    </row>
    <row r="22" spans="1:24" ht="46.5" customHeight="1">
      <c r="A22">
        <v>159</v>
      </c>
      <c r="C22" s="13">
        <v>42893</v>
      </c>
      <c r="D22" s="58" t="str">
        <f>INDEX(ｶﾚﾝﾀﾞｰ!$C$5:$QQ$44,VLOOKUP(初期入力!$D$4,初期入力!$H$3:$J$18,3,0),A22)</f>
        <v>火</v>
      </c>
      <c r="E22" s="63"/>
      <c r="F22" s="33" t="s">
        <v>11</v>
      </c>
      <c r="G22" s="29"/>
      <c r="H22" s="292"/>
      <c r="I22" s="293"/>
      <c r="J22" s="30"/>
      <c r="K22" s="29"/>
      <c r="L22" s="48"/>
      <c r="M22" s="13">
        <f t="shared" si="0"/>
        <v>42893</v>
      </c>
      <c r="N22" s="29" t="str">
        <f t="shared" si="0"/>
        <v>火</v>
      </c>
      <c r="O22" s="62">
        <f t="shared" si="0"/>
        <v>0</v>
      </c>
      <c r="P22" s="30" t="str">
        <f t="shared" si="0"/>
        <v>■</v>
      </c>
      <c r="Q22" s="34"/>
      <c r="R22" s="294"/>
      <c r="S22" s="295"/>
      <c r="T22" s="33" t="s">
        <v>11</v>
      </c>
      <c r="U22" s="34"/>
    </row>
    <row r="23" spans="1:24" ht="46.5" customHeight="1">
      <c r="A23">
        <v>160</v>
      </c>
      <c r="C23" s="13">
        <v>42894</v>
      </c>
      <c r="D23" s="58" t="str">
        <f>INDEX(ｶﾚﾝﾀﾞｰ!$C$5:$QQ$44,VLOOKUP(初期入力!$D$4,初期入力!$H$3:$J$18,3,0),A23)</f>
        <v>水</v>
      </c>
      <c r="E23" s="63"/>
      <c r="F23" s="33" t="s">
        <v>43</v>
      </c>
      <c r="G23" s="29"/>
      <c r="H23" s="292"/>
      <c r="I23" s="293"/>
      <c r="J23" s="30"/>
      <c r="K23" s="29"/>
      <c r="L23" s="48"/>
      <c r="M23" s="13">
        <f t="shared" si="0"/>
        <v>42894</v>
      </c>
      <c r="N23" s="29" t="str">
        <f t="shared" si="0"/>
        <v>水</v>
      </c>
      <c r="O23" s="62">
        <f t="shared" si="0"/>
        <v>0</v>
      </c>
      <c r="P23" s="30" t="str">
        <f t="shared" si="0"/>
        <v>休</v>
      </c>
      <c r="Q23" s="34"/>
      <c r="R23" s="294"/>
      <c r="S23" s="295"/>
      <c r="T23" s="33" t="s">
        <v>43</v>
      </c>
      <c r="U23" s="34"/>
    </row>
    <row r="24" spans="1:24" ht="46.5" customHeight="1">
      <c r="A24">
        <v>161</v>
      </c>
      <c r="C24" s="13">
        <v>42895</v>
      </c>
      <c r="D24" s="58" t="str">
        <f>INDEX(ｶﾚﾝﾀﾞｰ!$C$5:$QQ$44,VLOOKUP(初期入力!$D$4,初期入力!$H$3:$J$18,3,0),A24)</f>
        <v>木</v>
      </c>
      <c r="E24" s="63"/>
      <c r="F24" s="33" t="s">
        <v>43</v>
      </c>
      <c r="G24" s="29"/>
      <c r="H24" s="292"/>
      <c r="I24" s="293"/>
      <c r="J24" s="30"/>
      <c r="K24" s="29"/>
      <c r="L24" s="48"/>
      <c r="M24" s="13">
        <f t="shared" si="0"/>
        <v>42895</v>
      </c>
      <c r="N24" s="29" t="str">
        <f t="shared" si="0"/>
        <v>木</v>
      </c>
      <c r="O24" s="62">
        <f t="shared" si="0"/>
        <v>0</v>
      </c>
      <c r="P24" s="30" t="str">
        <f t="shared" si="0"/>
        <v>休</v>
      </c>
      <c r="Q24" s="34"/>
      <c r="R24" s="294"/>
      <c r="S24" s="295"/>
      <c r="T24" s="33" t="s">
        <v>43</v>
      </c>
      <c r="U24" s="34"/>
    </row>
    <row r="25" spans="1:24" ht="46.5" customHeight="1">
      <c r="A25">
        <v>162</v>
      </c>
      <c r="C25" s="13">
        <v>42896</v>
      </c>
      <c r="D25" s="58" t="str">
        <f>INDEX(ｶﾚﾝﾀﾞｰ!$C$5:$QQ$44,VLOOKUP(初期入力!$D$4,初期入力!$H$3:$J$18,3,0),A25)</f>
        <v>金</v>
      </c>
      <c r="E25" s="63"/>
      <c r="F25" s="33" t="s">
        <v>11</v>
      </c>
      <c r="G25" s="29"/>
      <c r="H25" s="292"/>
      <c r="I25" s="293"/>
      <c r="J25" s="30"/>
      <c r="K25" s="29"/>
      <c r="L25" s="48"/>
      <c r="M25" s="13">
        <f t="shared" si="0"/>
        <v>42896</v>
      </c>
      <c r="N25" s="29" t="str">
        <f t="shared" si="0"/>
        <v>金</v>
      </c>
      <c r="O25" s="62">
        <f t="shared" si="0"/>
        <v>0</v>
      </c>
      <c r="P25" s="30" t="str">
        <f t="shared" si="0"/>
        <v>■</v>
      </c>
      <c r="Q25" s="34"/>
      <c r="R25" s="294"/>
      <c r="S25" s="295"/>
      <c r="T25" s="33" t="s">
        <v>11</v>
      </c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163</v>
      </c>
      <c r="C36" s="13">
        <v>42897</v>
      </c>
      <c r="D36" s="58" t="str">
        <f>INDEX(ｶﾚﾝﾀﾞｰ!$C$5:$QQ$44,VLOOKUP(初期入力!$D$4,初期入力!$H$3:$J$18,3,0),A36)</f>
        <v>土</v>
      </c>
      <c r="E36" s="63"/>
      <c r="F36" s="33" t="s">
        <v>11</v>
      </c>
      <c r="G36" s="29"/>
      <c r="H36" s="292"/>
      <c r="I36" s="293"/>
      <c r="J36" s="30"/>
      <c r="K36" s="29"/>
      <c r="L36" s="48"/>
      <c r="M36" s="13">
        <f t="shared" ref="M36:O46" si="1">C36</f>
        <v>42897</v>
      </c>
      <c r="N36" s="29" t="str">
        <f t="shared" si="1"/>
        <v>土</v>
      </c>
      <c r="O36" s="62">
        <f>E36</f>
        <v>0</v>
      </c>
      <c r="P36" s="30" t="str">
        <f t="shared" ref="P36:P46" si="2">F36</f>
        <v>■</v>
      </c>
      <c r="Q36" s="34"/>
      <c r="R36" s="294"/>
      <c r="S36" s="295"/>
      <c r="T36" s="33" t="s">
        <v>11</v>
      </c>
      <c r="U36" s="34"/>
    </row>
    <row r="37" spans="1:21" ht="46.5" customHeight="1">
      <c r="A37">
        <v>164</v>
      </c>
      <c r="C37" s="13">
        <v>42898</v>
      </c>
      <c r="D37" s="58" t="str">
        <f>INDEX(ｶﾚﾝﾀﾞｰ!$C$5:$QQ$44,VLOOKUP(初期入力!$D$4,初期入力!$H$3:$J$18,3,0),A37)</f>
        <v>日</v>
      </c>
      <c r="E37" s="63"/>
      <c r="F37" s="33" t="s">
        <v>11</v>
      </c>
      <c r="G37" s="29"/>
      <c r="H37" s="292"/>
      <c r="I37" s="293"/>
      <c r="J37" s="30"/>
      <c r="K37" s="29"/>
      <c r="L37" s="48"/>
      <c r="M37" s="13">
        <f t="shared" si="1"/>
        <v>42898</v>
      </c>
      <c r="N37" s="29" t="str">
        <f t="shared" si="1"/>
        <v>日</v>
      </c>
      <c r="O37" s="62">
        <f t="shared" si="1"/>
        <v>0</v>
      </c>
      <c r="P37" s="30" t="str">
        <f t="shared" si="2"/>
        <v>■</v>
      </c>
      <c r="Q37" s="34"/>
      <c r="R37" s="294"/>
      <c r="S37" s="295"/>
      <c r="T37" s="33" t="s">
        <v>11</v>
      </c>
      <c r="U37" s="34"/>
    </row>
    <row r="38" spans="1:21" ht="46.5" customHeight="1">
      <c r="A38">
        <v>165</v>
      </c>
      <c r="C38" s="13">
        <v>42899</v>
      </c>
      <c r="D38" s="58" t="str">
        <f>INDEX(ｶﾚﾝﾀﾞｰ!$C$5:$QQ$44,VLOOKUP(初期入力!$D$4,初期入力!$H$3:$J$18,3,0),A38)</f>
        <v>月</v>
      </c>
      <c r="E38" s="63"/>
      <c r="F38" s="33" t="s">
        <v>11</v>
      </c>
      <c r="G38" s="12"/>
      <c r="H38" s="292"/>
      <c r="I38" s="293"/>
      <c r="J38" s="30"/>
      <c r="K38" s="29"/>
      <c r="L38" s="48"/>
      <c r="M38" s="13">
        <f t="shared" si="1"/>
        <v>42899</v>
      </c>
      <c r="N38" s="29" t="str">
        <f t="shared" si="1"/>
        <v>月</v>
      </c>
      <c r="O38" s="62">
        <f t="shared" si="1"/>
        <v>0</v>
      </c>
      <c r="P38" s="30" t="str">
        <f t="shared" si="2"/>
        <v>■</v>
      </c>
      <c r="Q38" s="34"/>
      <c r="R38" s="294"/>
      <c r="S38" s="295"/>
      <c r="T38" s="33" t="s">
        <v>11</v>
      </c>
      <c r="U38" s="34"/>
    </row>
    <row r="39" spans="1:21" ht="46.5" customHeight="1">
      <c r="A39">
        <v>166</v>
      </c>
      <c r="C39" s="13">
        <v>42900</v>
      </c>
      <c r="D39" s="58" t="str">
        <f>INDEX(ｶﾚﾝﾀﾞｰ!$C$5:$QQ$44,VLOOKUP(初期入力!$D$4,初期入力!$H$3:$J$18,3,0),A39)</f>
        <v>火</v>
      </c>
      <c r="E39" s="63"/>
      <c r="F39" s="33" t="s">
        <v>11</v>
      </c>
      <c r="G39" s="12"/>
      <c r="H39" s="292"/>
      <c r="I39" s="293"/>
      <c r="J39" s="30"/>
      <c r="K39" s="29"/>
      <c r="L39" s="48"/>
      <c r="M39" s="13">
        <f t="shared" si="1"/>
        <v>42900</v>
      </c>
      <c r="N39" s="29" t="str">
        <f t="shared" si="1"/>
        <v>火</v>
      </c>
      <c r="O39" s="62">
        <f t="shared" si="1"/>
        <v>0</v>
      </c>
      <c r="P39" s="30" t="str">
        <f t="shared" si="2"/>
        <v>■</v>
      </c>
      <c r="Q39" s="34"/>
      <c r="R39" s="294"/>
      <c r="S39" s="295"/>
      <c r="T39" s="33" t="s">
        <v>11</v>
      </c>
      <c r="U39" s="34"/>
    </row>
    <row r="40" spans="1:21" ht="46.5" customHeight="1">
      <c r="A40">
        <v>167</v>
      </c>
      <c r="C40" s="13">
        <v>42901</v>
      </c>
      <c r="D40" s="58" t="str">
        <f>INDEX(ｶﾚﾝﾀﾞｰ!$C$5:$QQ$44,VLOOKUP(初期入力!$D$4,初期入力!$H$3:$J$18,3,0),A40)</f>
        <v>水</v>
      </c>
      <c r="E40" s="63"/>
      <c r="F40" s="33" t="s">
        <v>43</v>
      </c>
      <c r="G40" s="29"/>
      <c r="H40" s="292"/>
      <c r="I40" s="293"/>
      <c r="J40" s="30"/>
      <c r="K40" s="29"/>
      <c r="L40" s="48"/>
      <c r="M40" s="13">
        <f t="shared" si="1"/>
        <v>42901</v>
      </c>
      <c r="N40" s="29" t="str">
        <f t="shared" si="1"/>
        <v>水</v>
      </c>
      <c r="O40" s="62">
        <f t="shared" si="1"/>
        <v>0</v>
      </c>
      <c r="P40" s="30" t="str">
        <f t="shared" si="2"/>
        <v>休</v>
      </c>
      <c r="Q40" s="34"/>
      <c r="R40" s="294"/>
      <c r="S40" s="295"/>
      <c r="T40" s="33" t="s">
        <v>43</v>
      </c>
      <c r="U40" s="34"/>
    </row>
    <row r="41" spans="1:21" ht="46.5" customHeight="1">
      <c r="A41">
        <v>168</v>
      </c>
      <c r="C41" s="13">
        <v>42902</v>
      </c>
      <c r="D41" s="58" t="str">
        <f>INDEX(ｶﾚﾝﾀﾞｰ!$C$5:$QQ$44,VLOOKUP(初期入力!$D$4,初期入力!$H$3:$J$18,3,0),A41)</f>
        <v>木</v>
      </c>
      <c r="E41" s="63"/>
      <c r="F41" s="33" t="s">
        <v>43</v>
      </c>
      <c r="G41" s="29"/>
      <c r="H41" s="292"/>
      <c r="I41" s="293"/>
      <c r="J41" s="30"/>
      <c r="K41" s="29"/>
      <c r="L41" s="48"/>
      <c r="M41" s="13">
        <f t="shared" si="1"/>
        <v>42902</v>
      </c>
      <c r="N41" s="29" t="str">
        <f t="shared" si="1"/>
        <v>木</v>
      </c>
      <c r="O41" s="62">
        <f t="shared" si="1"/>
        <v>0</v>
      </c>
      <c r="P41" s="30" t="str">
        <f t="shared" si="2"/>
        <v>休</v>
      </c>
      <c r="Q41" s="34"/>
      <c r="R41" s="294"/>
      <c r="S41" s="295"/>
      <c r="T41" s="33" t="s">
        <v>43</v>
      </c>
      <c r="U41" s="34"/>
    </row>
    <row r="42" spans="1:21" ht="46.5" customHeight="1">
      <c r="A42">
        <v>169</v>
      </c>
      <c r="C42" s="13">
        <v>42903</v>
      </c>
      <c r="D42" s="58" t="str">
        <f>INDEX(ｶﾚﾝﾀﾞｰ!$C$5:$QQ$44,VLOOKUP(初期入力!$D$4,初期入力!$H$3:$J$18,3,0),A42)</f>
        <v>金</v>
      </c>
      <c r="E42" s="63"/>
      <c r="F42" s="33" t="s">
        <v>11</v>
      </c>
      <c r="G42" s="29"/>
      <c r="H42" s="292"/>
      <c r="I42" s="293"/>
      <c r="J42" s="30"/>
      <c r="K42" s="29"/>
      <c r="L42" s="48"/>
      <c r="M42" s="13">
        <f t="shared" si="1"/>
        <v>42903</v>
      </c>
      <c r="N42" s="29" t="str">
        <f t="shared" si="1"/>
        <v>金</v>
      </c>
      <c r="O42" s="62">
        <f t="shared" si="1"/>
        <v>0</v>
      </c>
      <c r="P42" s="30" t="str">
        <f t="shared" si="2"/>
        <v>■</v>
      </c>
      <c r="Q42" s="34"/>
      <c r="R42" s="294"/>
      <c r="S42" s="295"/>
      <c r="T42" s="33" t="s">
        <v>11</v>
      </c>
      <c r="U42" s="34"/>
    </row>
    <row r="43" spans="1:21" ht="46.5" customHeight="1">
      <c r="A43">
        <v>170</v>
      </c>
      <c r="C43" s="13">
        <v>42904</v>
      </c>
      <c r="D43" s="58" t="str">
        <f>INDEX(ｶﾚﾝﾀﾞｰ!$C$5:$QQ$44,VLOOKUP(初期入力!$D$4,初期入力!$H$3:$J$18,3,0),A43)</f>
        <v>土</v>
      </c>
      <c r="E43" s="63"/>
      <c r="F43" s="33" t="s">
        <v>11</v>
      </c>
      <c r="G43" s="29"/>
      <c r="H43" s="292"/>
      <c r="I43" s="293"/>
      <c r="J43" s="30"/>
      <c r="K43" s="29"/>
      <c r="L43" s="48"/>
      <c r="M43" s="13">
        <f t="shared" si="1"/>
        <v>42904</v>
      </c>
      <c r="N43" s="29" t="str">
        <f t="shared" si="1"/>
        <v>土</v>
      </c>
      <c r="O43" s="62">
        <f t="shared" si="1"/>
        <v>0</v>
      </c>
      <c r="P43" s="30" t="str">
        <f t="shared" si="2"/>
        <v>■</v>
      </c>
      <c r="Q43" s="34"/>
      <c r="R43" s="294"/>
      <c r="S43" s="295"/>
      <c r="T43" s="33" t="s">
        <v>11</v>
      </c>
      <c r="U43" s="34"/>
    </row>
    <row r="44" spans="1:21" ht="46.5" customHeight="1">
      <c r="A44">
        <v>171</v>
      </c>
      <c r="C44" s="13">
        <v>42905</v>
      </c>
      <c r="D44" s="58" t="str">
        <f>INDEX(ｶﾚﾝﾀﾞｰ!$C$5:$QQ$44,VLOOKUP(初期入力!$D$4,初期入力!$H$3:$J$18,3,0),A44)</f>
        <v>日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42905</v>
      </c>
      <c r="N44" s="29" t="str">
        <f t="shared" si="1"/>
        <v>日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172</v>
      </c>
      <c r="C45" s="13">
        <v>42906</v>
      </c>
      <c r="D45" s="58" t="str">
        <f>INDEX(ｶﾚﾝﾀﾞｰ!$C$5:$QQ$44,VLOOKUP(初期入力!$D$4,初期入力!$H$3:$J$18,3,0),A45)</f>
        <v>月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42906</v>
      </c>
      <c r="N45" s="29" t="str">
        <f t="shared" si="1"/>
        <v>月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173</v>
      </c>
      <c r="C56" s="13">
        <v>42907</v>
      </c>
      <c r="D56" s="58" t="str">
        <f>INDEX(ｶﾚﾝﾀﾞｰ!$C$5:$QQ$44,VLOOKUP(初期入力!$D$4,初期入力!$H$3:$J$18,3,0),A56)</f>
        <v>火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42907</v>
      </c>
      <c r="N56" s="29" t="str">
        <f t="shared" si="3"/>
        <v>火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174</v>
      </c>
      <c r="C57" s="13">
        <v>42908</v>
      </c>
      <c r="D57" s="58" t="str">
        <f>INDEX(ｶﾚﾝﾀﾞｰ!$C$5:$QQ$44,VLOOKUP(初期入力!$D$4,初期入力!$H$3:$J$18,3,0),A57)</f>
        <v>水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42908</v>
      </c>
      <c r="N57" s="29" t="str">
        <f t="shared" si="3"/>
        <v>水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175</v>
      </c>
      <c r="C58" s="13">
        <v>42909</v>
      </c>
      <c r="D58" s="58" t="str">
        <f>INDEX(ｶﾚﾝﾀﾞｰ!$C$5:$QQ$44,VLOOKUP(初期入力!$D$4,初期入力!$H$3:$J$18,3,0),A58)</f>
        <v>木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42909</v>
      </c>
      <c r="N58" s="29" t="str">
        <f t="shared" si="3"/>
        <v>木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176</v>
      </c>
      <c r="C59" s="13">
        <v>42910</v>
      </c>
      <c r="D59" s="58" t="str">
        <f>INDEX(ｶﾚﾝﾀﾞｰ!$C$5:$QQ$44,VLOOKUP(初期入力!$D$4,初期入力!$H$3:$J$18,3,0),A59)</f>
        <v>金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42910</v>
      </c>
      <c r="N59" s="29" t="str">
        <f t="shared" si="3"/>
        <v>金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177</v>
      </c>
      <c r="C60" s="13">
        <v>42911</v>
      </c>
      <c r="D60" s="58" t="str">
        <f>INDEX(ｶﾚﾝﾀﾞｰ!$C$5:$QQ$44,VLOOKUP(初期入力!$D$4,初期入力!$H$3:$J$18,3,0),A60)</f>
        <v>土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42911</v>
      </c>
      <c r="N60" s="29" t="str">
        <f t="shared" si="3"/>
        <v>土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178</v>
      </c>
      <c r="C61" s="13">
        <v>42912</v>
      </c>
      <c r="D61" s="58" t="str">
        <f>INDEX(ｶﾚﾝﾀﾞｰ!$C$5:$QQ$44,VLOOKUP(初期入力!$D$4,初期入力!$H$3:$J$18,3,0),A61)</f>
        <v>日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42912</v>
      </c>
      <c r="N61" s="29" t="str">
        <f t="shared" si="3"/>
        <v>日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179</v>
      </c>
      <c r="C62" s="13">
        <v>42913</v>
      </c>
      <c r="D62" s="58" t="str">
        <f>INDEX(ｶﾚﾝﾀﾞｰ!$C$5:$QQ$44,VLOOKUP(初期入力!$D$4,初期入力!$H$3:$J$18,3,0),A62)</f>
        <v>月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42913</v>
      </c>
      <c r="N62" s="29" t="str">
        <f t="shared" si="3"/>
        <v>月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180</v>
      </c>
      <c r="C63" s="13">
        <v>42914</v>
      </c>
      <c r="D63" s="58" t="str">
        <f>INDEX(ｶﾚﾝﾀﾞｰ!$C$5:$QQ$44,VLOOKUP(初期入力!$D$4,初期入力!$H$3:$J$18,3,0),A63)</f>
        <v>火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42914</v>
      </c>
      <c r="N63" s="29" t="str">
        <f t="shared" si="3"/>
        <v>火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181</v>
      </c>
      <c r="C64" s="13">
        <v>42915</v>
      </c>
      <c r="D64" s="58" t="str">
        <f>INDEX(ｶﾚﾝﾀﾞｰ!$C$5:$QQ$44,VLOOKUP(初期入力!$D$4,初期入力!$H$3:$J$18,3,0),A64)</f>
        <v>水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42915</v>
      </c>
      <c r="N64" s="29" t="str">
        <f t="shared" si="3"/>
        <v>水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182</v>
      </c>
      <c r="C65" s="13">
        <v>42916</v>
      </c>
      <c r="D65" s="58" t="str">
        <f>INDEX(ｶﾚﾝﾀﾞｰ!$C$5:$QQ$44,VLOOKUP(初期入力!$D$4,初期入力!$H$3:$J$18,3,0),A65)</f>
        <v>木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42916</v>
      </c>
      <c r="N65" s="29" t="str">
        <f t="shared" si="3"/>
        <v>木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C66" s="13"/>
      <c r="D66" s="29"/>
      <c r="E66" s="63"/>
      <c r="F66" s="33"/>
      <c r="G66" s="29"/>
      <c r="H66" s="292"/>
      <c r="I66" s="293"/>
      <c r="J66" s="30"/>
      <c r="K66" s="29"/>
      <c r="L66" s="48"/>
      <c r="M66" s="13">
        <f t="shared" si="3"/>
        <v>0</v>
      </c>
      <c r="N66" s="29">
        <f t="shared" si="3"/>
        <v>0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600-000000000000}">
      <formula1>$X$5:$X$7</formula1>
    </dataValidation>
    <dataValidation type="list" allowBlank="1" showInputMessage="1" showErrorMessage="1" sqref="F56:F66 F16:F26 F36:F46 T56:T66 T16:T26 T36:T46" xr:uid="{00000000-0002-0000-06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75"/>
  <sheetViews>
    <sheetView showGridLines="0" showZeros="0" topLeftCell="B1" zoomScaleNormal="100" workbookViewId="0">
      <pane ySplit="15" topLeftCell="A40" activePane="bottomLeft" state="frozen"/>
      <selection activeCell="N17" sqref="N17"/>
      <selection pane="bottomLeft" activeCell="Q59" sqref="Q59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183</v>
      </c>
      <c r="C16" s="13">
        <v>42917</v>
      </c>
      <c r="D16" s="58" t="str">
        <f>INDEX(ｶﾚﾝﾀﾞｰ!$C$5:$QQ$44,VLOOKUP(初期入力!$D$4,初期入力!$H$3:$J$18,3,0),A16)</f>
        <v>金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42917</v>
      </c>
      <c r="N16" s="29" t="str">
        <f>D16</f>
        <v>金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184</v>
      </c>
      <c r="C17" s="13">
        <v>42918</v>
      </c>
      <c r="D17" s="58" t="str">
        <f>INDEX(ｶﾚﾝﾀﾞｰ!$C$5:$QQ$44,VLOOKUP(初期入力!$D$4,初期入力!$H$3:$J$18,3,0),A17)</f>
        <v>土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42918</v>
      </c>
      <c r="N17" s="29" t="str">
        <f t="shared" si="0"/>
        <v>土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185</v>
      </c>
      <c r="C18" s="13">
        <v>42919</v>
      </c>
      <c r="D18" s="58" t="str">
        <f>INDEX(ｶﾚﾝﾀﾞｰ!$C$5:$QQ$44,VLOOKUP(初期入力!$D$4,初期入力!$H$3:$J$18,3,0),A18)</f>
        <v>日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42919</v>
      </c>
      <c r="N18" s="29" t="str">
        <f t="shared" si="0"/>
        <v>日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186</v>
      </c>
      <c r="C19" s="13">
        <v>42920</v>
      </c>
      <c r="D19" s="58" t="str">
        <f>INDEX(ｶﾚﾝﾀﾞｰ!$C$5:$QQ$44,VLOOKUP(初期入力!$D$4,初期入力!$H$3:$J$18,3,0),A19)</f>
        <v>月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42920</v>
      </c>
      <c r="N19" s="29" t="str">
        <f t="shared" si="0"/>
        <v>月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187</v>
      </c>
      <c r="C20" s="13">
        <v>42921</v>
      </c>
      <c r="D20" s="58" t="str">
        <f>INDEX(ｶﾚﾝﾀﾞｰ!$C$5:$QQ$44,VLOOKUP(初期入力!$D$4,初期入力!$H$3:$J$18,3,0),A20)</f>
        <v>火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42921</v>
      </c>
      <c r="N20" s="29" t="str">
        <f t="shared" si="0"/>
        <v>火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188</v>
      </c>
      <c r="C21" s="13">
        <v>42922</v>
      </c>
      <c r="D21" s="58" t="str">
        <f>INDEX(ｶﾚﾝﾀﾞｰ!$C$5:$QQ$44,VLOOKUP(初期入力!$D$4,初期入力!$H$3:$J$18,3,0),A21)</f>
        <v>水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42922</v>
      </c>
      <c r="N21" s="29" t="str">
        <f t="shared" si="0"/>
        <v>水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189</v>
      </c>
      <c r="C22" s="13">
        <v>42923</v>
      </c>
      <c r="D22" s="58" t="str">
        <f>INDEX(ｶﾚﾝﾀﾞｰ!$C$5:$QQ$44,VLOOKUP(初期入力!$D$4,初期入力!$H$3:$J$18,3,0),A22)</f>
        <v>木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42923</v>
      </c>
      <c r="N22" s="29" t="str">
        <f t="shared" si="0"/>
        <v>木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190</v>
      </c>
      <c r="C23" s="13">
        <v>42924</v>
      </c>
      <c r="D23" s="58" t="str">
        <f>INDEX(ｶﾚﾝﾀﾞｰ!$C$5:$QQ$44,VLOOKUP(初期入力!$D$4,初期入力!$H$3:$J$18,3,0),A23)</f>
        <v>金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42924</v>
      </c>
      <c r="N23" s="29" t="str">
        <f t="shared" si="0"/>
        <v>金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191</v>
      </c>
      <c r="C24" s="13">
        <v>42925</v>
      </c>
      <c r="D24" s="58" t="str">
        <f>INDEX(ｶﾚﾝﾀﾞｰ!$C$5:$QQ$44,VLOOKUP(初期入力!$D$4,初期入力!$H$3:$J$18,3,0),A24)</f>
        <v>土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42925</v>
      </c>
      <c r="N24" s="29" t="str">
        <f t="shared" si="0"/>
        <v>土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192</v>
      </c>
      <c r="C25" s="13">
        <v>42926</v>
      </c>
      <c r="D25" s="60" t="str">
        <f>INDEX(ｶﾚﾝﾀﾞｰ!$C$5:$QQ$44,VLOOKUP(初期入力!$D$4,初期入力!$H$3:$J$18,3,0),A25)</f>
        <v>日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42926</v>
      </c>
      <c r="N25" s="29" t="str">
        <f t="shared" si="0"/>
        <v>日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193</v>
      </c>
      <c r="C36" s="13">
        <v>42927</v>
      </c>
      <c r="D36" s="58" t="str">
        <f>INDEX(ｶﾚﾝﾀﾞｰ!$C$5:$QQ$44,VLOOKUP(初期入力!$D$4,初期入力!$H$3:$J$18,3,0),A36)</f>
        <v>月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42927</v>
      </c>
      <c r="N36" s="29" t="str">
        <f t="shared" si="1"/>
        <v>月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194</v>
      </c>
      <c r="C37" s="13">
        <v>42928</v>
      </c>
      <c r="D37" s="58" t="str">
        <f>INDEX(ｶﾚﾝﾀﾞｰ!$C$5:$QQ$44,VLOOKUP(初期入力!$D$4,初期入力!$H$3:$J$18,3,0),A37)</f>
        <v>火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42928</v>
      </c>
      <c r="N37" s="29" t="str">
        <f t="shared" si="1"/>
        <v>火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195</v>
      </c>
      <c r="C38" s="13">
        <v>42929</v>
      </c>
      <c r="D38" s="58" t="str">
        <f>INDEX(ｶﾚﾝﾀﾞｰ!$C$5:$QQ$44,VLOOKUP(初期入力!$D$4,初期入力!$H$3:$J$18,3,0),A38)</f>
        <v>水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42929</v>
      </c>
      <c r="N38" s="29" t="str">
        <f t="shared" si="1"/>
        <v>水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196</v>
      </c>
      <c r="C39" s="13">
        <v>42930</v>
      </c>
      <c r="D39" s="58" t="str">
        <f>INDEX(ｶﾚﾝﾀﾞｰ!$C$5:$QQ$44,VLOOKUP(初期入力!$D$4,初期入力!$H$3:$J$18,3,0),A39)</f>
        <v>木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42930</v>
      </c>
      <c r="N39" s="29" t="str">
        <f t="shared" si="1"/>
        <v>木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197</v>
      </c>
      <c r="C40" s="13">
        <v>42931</v>
      </c>
      <c r="D40" s="58" t="str">
        <f>INDEX(ｶﾚﾝﾀﾞｰ!$C$5:$QQ$44,VLOOKUP(初期入力!$D$4,初期入力!$H$3:$J$18,3,0),A40)</f>
        <v>金</v>
      </c>
      <c r="E40" s="63"/>
      <c r="F40" s="33"/>
      <c r="G40" s="29"/>
      <c r="H40" s="292"/>
      <c r="I40" s="293"/>
      <c r="J40" s="30"/>
      <c r="K40" s="29"/>
      <c r="L40" s="48"/>
      <c r="M40" s="13">
        <f t="shared" si="1"/>
        <v>42931</v>
      </c>
      <c r="N40" s="29" t="str">
        <f t="shared" si="1"/>
        <v>金</v>
      </c>
      <c r="O40" s="62">
        <f t="shared" si="1"/>
        <v>0</v>
      </c>
      <c r="P40" s="30">
        <f t="shared" si="2"/>
        <v>0</v>
      </c>
      <c r="Q40" s="34"/>
      <c r="R40" s="294"/>
      <c r="S40" s="295"/>
      <c r="T40" s="33"/>
      <c r="U40" s="34"/>
    </row>
    <row r="41" spans="1:21" ht="46.5" customHeight="1">
      <c r="A41">
        <v>198</v>
      </c>
      <c r="C41" s="13">
        <v>42932</v>
      </c>
      <c r="D41" s="58" t="str">
        <f>INDEX(ｶﾚﾝﾀﾞｰ!$C$5:$QQ$44,VLOOKUP(初期入力!$D$4,初期入力!$H$3:$J$18,3,0),A41)</f>
        <v>土</v>
      </c>
      <c r="E41" s="63"/>
      <c r="F41" s="33"/>
      <c r="G41" s="29"/>
      <c r="H41" s="292"/>
      <c r="I41" s="293"/>
      <c r="J41" s="30"/>
      <c r="K41" s="29"/>
      <c r="L41" s="48"/>
      <c r="M41" s="13">
        <f t="shared" si="1"/>
        <v>42932</v>
      </c>
      <c r="N41" s="29" t="str">
        <f t="shared" si="1"/>
        <v>土</v>
      </c>
      <c r="O41" s="62">
        <f t="shared" si="1"/>
        <v>0</v>
      </c>
      <c r="P41" s="30">
        <f t="shared" si="2"/>
        <v>0</v>
      </c>
      <c r="Q41" s="34"/>
      <c r="R41" s="294"/>
      <c r="S41" s="295"/>
      <c r="T41" s="33"/>
      <c r="U41" s="34"/>
    </row>
    <row r="42" spans="1:21" ht="46.5" customHeight="1">
      <c r="A42">
        <v>199</v>
      </c>
      <c r="C42" s="13">
        <v>42933</v>
      </c>
      <c r="D42" s="58" t="str">
        <f>INDEX(ｶﾚﾝﾀﾞｰ!$C$5:$QQ$44,VLOOKUP(初期入力!$D$4,初期入力!$H$3:$J$18,3,0),A42)</f>
        <v>日</v>
      </c>
      <c r="E42" s="63"/>
      <c r="F42" s="33"/>
      <c r="G42" s="29"/>
      <c r="H42" s="292"/>
      <c r="I42" s="293"/>
      <c r="J42" s="30"/>
      <c r="K42" s="29"/>
      <c r="L42" s="48"/>
      <c r="M42" s="13">
        <f t="shared" si="1"/>
        <v>42933</v>
      </c>
      <c r="N42" s="29" t="str">
        <f t="shared" si="1"/>
        <v>日</v>
      </c>
      <c r="O42" s="62">
        <f t="shared" si="1"/>
        <v>0</v>
      </c>
      <c r="P42" s="30">
        <f t="shared" si="2"/>
        <v>0</v>
      </c>
      <c r="Q42" s="34"/>
      <c r="R42" s="294"/>
      <c r="S42" s="295"/>
      <c r="T42" s="33"/>
      <c r="U42" s="34"/>
    </row>
    <row r="43" spans="1:21" ht="46.5" customHeight="1">
      <c r="A43">
        <v>200</v>
      </c>
      <c r="C43" s="13">
        <v>42934</v>
      </c>
      <c r="D43" s="58" t="str">
        <f>INDEX(ｶﾚﾝﾀﾞｰ!$C$5:$QQ$44,VLOOKUP(初期入力!$D$4,初期入力!$H$3:$J$18,3,0),A43)</f>
        <v>月</v>
      </c>
      <c r="E43" s="63"/>
      <c r="F43" s="33"/>
      <c r="G43" s="29"/>
      <c r="H43" s="292"/>
      <c r="I43" s="293"/>
      <c r="J43" s="30"/>
      <c r="K43" s="29"/>
      <c r="L43" s="48"/>
      <c r="M43" s="13">
        <f t="shared" si="1"/>
        <v>42934</v>
      </c>
      <c r="N43" s="29" t="str">
        <f t="shared" si="1"/>
        <v>月</v>
      </c>
      <c r="O43" s="62">
        <f t="shared" si="1"/>
        <v>0</v>
      </c>
      <c r="P43" s="30">
        <f t="shared" si="2"/>
        <v>0</v>
      </c>
      <c r="Q43" s="34"/>
      <c r="R43" s="294"/>
      <c r="S43" s="295"/>
      <c r="T43" s="33"/>
      <c r="U43" s="34"/>
    </row>
    <row r="44" spans="1:21" ht="46.5" customHeight="1">
      <c r="A44">
        <v>201</v>
      </c>
      <c r="C44" s="13">
        <v>42935</v>
      </c>
      <c r="D44" s="58" t="str">
        <f>INDEX(ｶﾚﾝﾀﾞｰ!$C$5:$QQ$44,VLOOKUP(初期入力!$D$4,初期入力!$H$3:$J$18,3,0),A44)</f>
        <v>火</v>
      </c>
      <c r="E44" s="63"/>
      <c r="F44" s="33"/>
      <c r="G44" s="29"/>
      <c r="H44" s="292"/>
      <c r="I44" s="293"/>
      <c r="J44" s="30"/>
      <c r="K44" s="29"/>
      <c r="L44" s="48"/>
      <c r="M44" s="13">
        <f t="shared" si="1"/>
        <v>42935</v>
      </c>
      <c r="N44" s="29" t="str">
        <f t="shared" si="1"/>
        <v>火</v>
      </c>
      <c r="O44" s="62">
        <f t="shared" si="1"/>
        <v>0</v>
      </c>
      <c r="P44" s="30">
        <f t="shared" si="2"/>
        <v>0</v>
      </c>
      <c r="Q44" s="34"/>
      <c r="R44" s="294"/>
      <c r="S44" s="295"/>
      <c r="T44" s="33"/>
      <c r="U44" s="34"/>
    </row>
    <row r="45" spans="1:21" ht="46.5" customHeight="1">
      <c r="A45">
        <v>202</v>
      </c>
      <c r="C45" s="13">
        <v>42936</v>
      </c>
      <c r="D45" s="58" t="str">
        <f>INDEX(ｶﾚﾝﾀﾞｰ!$C$5:$QQ$44,VLOOKUP(初期入力!$D$4,初期入力!$H$3:$J$18,3,0),A45)</f>
        <v>水</v>
      </c>
      <c r="E45" s="63"/>
      <c r="F45" s="33"/>
      <c r="G45" s="29"/>
      <c r="H45" s="292"/>
      <c r="I45" s="293"/>
      <c r="J45" s="30"/>
      <c r="K45" s="29"/>
      <c r="L45" s="48"/>
      <c r="M45" s="13">
        <f t="shared" si="1"/>
        <v>42936</v>
      </c>
      <c r="N45" s="29" t="str">
        <f t="shared" si="1"/>
        <v>水</v>
      </c>
      <c r="O45" s="62">
        <f t="shared" si="1"/>
        <v>0</v>
      </c>
      <c r="P45" s="30">
        <f t="shared" si="2"/>
        <v>0</v>
      </c>
      <c r="Q45" s="34"/>
      <c r="R45" s="294"/>
      <c r="S45" s="295"/>
      <c r="T45" s="33"/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203</v>
      </c>
      <c r="C56" s="13">
        <v>42937</v>
      </c>
      <c r="D56" s="58" t="str">
        <f>INDEX(ｶﾚﾝﾀﾞｰ!$C$5:$QQ$44,VLOOKUP(初期入力!$D$4,初期入力!$H$3:$J$18,3,0),A56)</f>
        <v>木</v>
      </c>
      <c r="E56" s="63"/>
      <c r="F56" s="33"/>
      <c r="G56" s="29"/>
      <c r="H56" s="292"/>
      <c r="I56" s="293"/>
      <c r="J56" s="30"/>
      <c r="K56" s="29"/>
      <c r="L56" s="48"/>
      <c r="M56" s="13">
        <f t="shared" ref="M56:O66" si="3">C56</f>
        <v>42937</v>
      </c>
      <c r="N56" s="29" t="str">
        <f t="shared" si="3"/>
        <v>木</v>
      </c>
      <c r="O56" s="62">
        <f>E56</f>
        <v>0</v>
      </c>
      <c r="P56" s="30">
        <f t="shared" ref="P56:P66" si="4">F56</f>
        <v>0</v>
      </c>
      <c r="Q56" s="34"/>
      <c r="R56" s="294"/>
      <c r="S56" s="295"/>
      <c r="T56" s="33"/>
      <c r="U56" s="34"/>
    </row>
    <row r="57" spans="1:25" ht="46.5" customHeight="1">
      <c r="A57">
        <v>204</v>
      </c>
      <c r="C57" s="13">
        <v>42938</v>
      </c>
      <c r="D57" s="58" t="str">
        <f>INDEX(ｶﾚﾝﾀﾞｰ!$C$5:$QQ$44,VLOOKUP(初期入力!$D$4,初期入力!$H$3:$J$18,3,0),A57)</f>
        <v>金</v>
      </c>
      <c r="E57" s="63"/>
      <c r="F57" s="33"/>
      <c r="G57" s="29"/>
      <c r="H57" s="292"/>
      <c r="I57" s="293"/>
      <c r="J57" s="30"/>
      <c r="K57" s="29"/>
      <c r="L57" s="48"/>
      <c r="M57" s="13">
        <f t="shared" si="3"/>
        <v>42938</v>
      </c>
      <c r="N57" s="29" t="str">
        <f t="shared" si="3"/>
        <v>金</v>
      </c>
      <c r="O57" s="62">
        <f t="shared" si="3"/>
        <v>0</v>
      </c>
      <c r="P57" s="30">
        <f t="shared" si="4"/>
        <v>0</v>
      </c>
      <c r="Q57" s="34"/>
      <c r="R57" s="294"/>
      <c r="S57" s="295"/>
      <c r="T57" s="33"/>
      <c r="U57" s="34"/>
    </row>
    <row r="58" spans="1:25" ht="46.5" customHeight="1">
      <c r="A58">
        <v>205</v>
      </c>
      <c r="C58" s="13">
        <v>42939</v>
      </c>
      <c r="D58" s="58" t="str">
        <f>INDEX(ｶﾚﾝﾀﾞｰ!$C$5:$QQ$44,VLOOKUP(初期入力!$D$4,初期入力!$H$3:$J$18,3,0),A58)</f>
        <v>土</v>
      </c>
      <c r="E58" s="63"/>
      <c r="F58" s="33"/>
      <c r="G58" s="12"/>
      <c r="H58" s="292"/>
      <c r="I58" s="293"/>
      <c r="J58" s="30"/>
      <c r="K58" s="29"/>
      <c r="L58" s="48"/>
      <c r="M58" s="13">
        <f t="shared" si="3"/>
        <v>42939</v>
      </c>
      <c r="N58" s="29" t="str">
        <f t="shared" si="3"/>
        <v>土</v>
      </c>
      <c r="O58" s="62">
        <f t="shared" si="3"/>
        <v>0</v>
      </c>
      <c r="P58" s="30">
        <f t="shared" si="4"/>
        <v>0</v>
      </c>
      <c r="Q58" s="34"/>
      <c r="R58" s="294"/>
      <c r="S58" s="295"/>
      <c r="T58" s="33"/>
      <c r="U58" s="34"/>
    </row>
    <row r="59" spans="1:25" ht="46.5" customHeight="1">
      <c r="A59">
        <v>206</v>
      </c>
      <c r="C59" s="13">
        <v>42940</v>
      </c>
      <c r="D59" s="58" t="str">
        <f>INDEX(ｶﾚﾝﾀﾞｰ!$C$5:$QQ$44,VLOOKUP(初期入力!$D$4,初期入力!$H$3:$J$18,3,0),A59)</f>
        <v>日</v>
      </c>
      <c r="E59" s="63"/>
      <c r="F59" s="33"/>
      <c r="G59" s="12"/>
      <c r="H59" s="292"/>
      <c r="I59" s="293"/>
      <c r="J59" s="30"/>
      <c r="K59" s="29"/>
      <c r="L59" s="48"/>
      <c r="M59" s="13">
        <f t="shared" si="3"/>
        <v>42940</v>
      </c>
      <c r="N59" s="29" t="str">
        <f t="shared" si="3"/>
        <v>日</v>
      </c>
      <c r="O59" s="62">
        <f t="shared" si="3"/>
        <v>0</v>
      </c>
      <c r="P59" s="30">
        <f t="shared" si="4"/>
        <v>0</v>
      </c>
      <c r="Q59" s="34"/>
      <c r="R59" s="294"/>
      <c r="S59" s="295"/>
      <c r="T59" s="33"/>
      <c r="U59" s="34"/>
    </row>
    <row r="60" spans="1:25" ht="46.5" customHeight="1">
      <c r="A60">
        <v>207</v>
      </c>
      <c r="C60" s="13">
        <v>42941</v>
      </c>
      <c r="D60" s="58" t="str">
        <f>INDEX(ｶﾚﾝﾀﾞｰ!$C$5:$QQ$44,VLOOKUP(初期入力!$D$4,初期入力!$H$3:$J$18,3,0),A60)</f>
        <v>月</v>
      </c>
      <c r="E60" s="63"/>
      <c r="F60" s="33"/>
      <c r="G60" s="29"/>
      <c r="H60" s="292"/>
      <c r="I60" s="293"/>
      <c r="J60" s="30"/>
      <c r="K60" s="29"/>
      <c r="L60" s="48"/>
      <c r="M60" s="13">
        <f t="shared" si="3"/>
        <v>42941</v>
      </c>
      <c r="N60" s="29" t="str">
        <f t="shared" si="3"/>
        <v>月</v>
      </c>
      <c r="O60" s="62">
        <f t="shared" si="3"/>
        <v>0</v>
      </c>
      <c r="P60" s="30">
        <f t="shared" si="4"/>
        <v>0</v>
      </c>
      <c r="Q60" s="34"/>
      <c r="R60" s="294"/>
      <c r="S60" s="295"/>
      <c r="T60" s="33"/>
      <c r="U60" s="34"/>
    </row>
    <row r="61" spans="1:25" ht="46.5" customHeight="1">
      <c r="A61">
        <v>208</v>
      </c>
      <c r="C61" s="13">
        <v>42942</v>
      </c>
      <c r="D61" s="58" t="str">
        <f>INDEX(ｶﾚﾝﾀﾞｰ!$C$5:$QQ$44,VLOOKUP(初期入力!$D$4,初期入力!$H$3:$J$18,3,0),A61)</f>
        <v>火</v>
      </c>
      <c r="E61" s="63"/>
      <c r="F61" s="33"/>
      <c r="G61" s="29"/>
      <c r="H61" s="292"/>
      <c r="I61" s="293"/>
      <c r="J61" s="30"/>
      <c r="K61" s="29"/>
      <c r="L61" s="48"/>
      <c r="M61" s="13">
        <f t="shared" si="3"/>
        <v>42942</v>
      </c>
      <c r="N61" s="29" t="str">
        <f t="shared" si="3"/>
        <v>火</v>
      </c>
      <c r="O61" s="62">
        <f t="shared" si="3"/>
        <v>0</v>
      </c>
      <c r="P61" s="30">
        <f t="shared" si="4"/>
        <v>0</v>
      </c>
      <c r="Q61" s="34"/>
      <c r="R61" s="294"/>
      <c r="S61" s="295"/>
      <c r="T61" s="33"/>
      <c r="U61" s="34"/>
    </row>
    <row r="62" spans="1:25" ht="46.5" customHeight="1">
      <c r="A62">
        <v>209</v>
      </c>
      <c r="C62" s="13">
        <v>42943</v>
      </c>
      <c r="D62" s="58" t="str">
        <f>INDEX(ｶﾚﾝﾀﾞｰ!$C$5:$QQ$44,VLOOKUP(初期入力!$D$4,初期入力!$H$3:$J$18,3,0),A62)</f>
        <v>水</v>
      </c>
      <c r="E62" s="63"/>
      <c r="F62" s="33"/>
      <c r="G62" s="29"/>
      <c r="H62" s="292"/>
      <c r="I62" s="293"/>
      <c r="J62" s="30"/>
      <c r="K62" s="29"/>
      <c r="L62" s="48"/>
      <c r="M62" s="13">
        <f t="shared" si="3"/>
        <v>42943</v>
      </c>
      <c r="N62" s="29" t="str">
        <f t="shared" si="3"/>
        <v>水</v>
      </c>
      <c r="O62" s="62">
        <f t="shared" si="3"/>
        <v>0</v>
      </c>
      <c r="P62" s="30">
        <f t="shared" si="4"/>
        <v>0</v>
      </c>
      <c r="Q62" s="34"/>
      <c r="R62" s="294"/>
      <c r="S62" s="295"/>
      <c r="T62" s="33"/>
      <c r="U62" s="34"/>
    </row>
    <row r="63" spans="1:25" ht="46.5" customHeight="1">
      <c r="A63">
        <v>210</v>
      </c>
      <c r="C63" s="13">
        <v>42944</v>
      </c>
      <c r="D63" s="58" t="str">
        <f>INDEX(ｶﾚﾝﾀﾞｰ!$C$5:$QQ$44,VLOOKUP(初期入力!$D$4,初期入力!$H$3:$J$18,3,0),A63)</f>
        <v>木</v>
      </c>
      <c r="E63" s="63"/>
      <c r="F63" s="33"/>
      <c r="G63" s="29"/>
      <c r="H63" s="292"/>
      <c r="I63" s="293"/>
      <c r="J63" s="30"/>
      <c r="K63" s="29"/>
      <c r="L63" s="48"/>
      <c r="M63" s="13">
        <f t="shared" si="3"/>
        <v>42944</v>
      </c>
      <c r="N63" s="29" t="str">
        <f t="shared" si="3"/>
        <v>木</v>
      </c>
      <c r="O63" s="62">
        <f t="shared" si="3"/>
        <v>0</v>
      </c>
      <c r="P63" s="30">
        <f t="shared" si="4"/>
        <v>0</v>
      </c>
      <c r="Q63" s="34"/>
      <c r="R63" s="294"/>
      <c r="S63" s="295"/>
      <c r="T63" s="33"/>
      <c r="U63" s="34"/>
    </row>
    <row r="64" spans="1:25" ht="46.5" customHeight="1">
      <c r="A64">
        <v>211</v>
      </c>
      <c r="C64" s="13">
        <v>42945</v>
      </c>
      <c r="D64" s="58" t="str">
        <f>INDEX(ｶﾚﾝﾀﾞｰ!$C$5:$QQ$44,VLOOKUP(初期入力!$D$4,初期入力!$H$3:$J$18,3,0),A64)</f>
        <v>金</v>
      </c>
      <c r="E64" s="63"/>
      <c r="F64" s="33"/>
      <c r="G64" s="29"/>
      <c r="H64" s="292"/>
      <c r="I64" s="293"/>
      <c r="J64" s="30"/>
      <c r="K64" s="29"/>
      <c r="L64" s="48"/>
      <c r="M64" s="13">
        <f t="shared" si="3"/>
        <v>42945</v>
      </c>
      <c r="N64" s="29" t="str">
        <f t="shared" si="3"/>
        <v>金</v>
      </c>
      <c r="O64" s="62">
        <f t="shared" si="3"/>
        <v>0</v>
      </c>
      <c r="P64" s="30">
        <f t="shared" si="4"/>
        <v>0</v>
      </c>
      <c r="Q64" s="34"/>
      <c r="R64" s="294"/>
      <c r="S64" s="295"/>
      <c r="T64" s="33"/>
      <c r="U64" s="34"/>
    </row>
    <row r="65" spans="1:24" ht="46.5" customHeight="1">
      <c r="A65">
        <v>212</v>
      </c>
      <c r="C65" s="13">
        <v>42946</v>
      </c>
      <c r="D65" s="58" t="str">
        <f>INDEX(ｶﾚﾝﾀﾞｰ!$C$5:$QQ$44,VLOOKUP(初期入力!$D$4,初期入力!$H$3:$J$18,3,0),A65)</f>
        <v>土</v>
      </c>
      <c r="E65" s="63"/>
      <c r="F65" s="33"/>
      <c r="G65" s="29"/>
      <c r="H65" s="292"/>
      <c r="I65" s="293"/>
      <c r="J65" s="30"/>
      <c r="K65" s="29"/>
      <c r="L65" s="48"/>
      <c r="M65" s="13">
        <f t="shared" si="3"/>
        <v>42946</v>
      </c>
      <c r="N65" s="29" t="str">
        <f t="shared" si="3"/>
        <v>土</v>
      </c>
      <c r="O65" s="62">
        <f t="shared" si="3"/>
        <v>0</v>
      </c>
      <c r="P65" s="30">
        <f t="shared" si="4"/>
        <v>0</v>
      </c>
      <c r="Q65" s="34"/>
      <c r="R65" s="294"/>
      <c r="S65" s="295"/>
      <c r="T65" s="33"/>
      <c r="U65" s="34"/>
    </row>
    <row r="66" spans="1:24" ht="46.5" customHeight="1">
      <c r="A66">
        <v>213</v>
      </c>
      <c r="C66" s="13">
        <v>42947</v>
      </c>
      <c r="D66" s="58" t="str">
        <f>INDEX(ｶﾚﾝﾀﾞｰ!$C$5:$QQ$44,VLOOKUP(初期入力!$D$4,初期入力!$H$3:$J$18,3,0),A66)</f>
        <v>日</v>
      </c>
      <c r="E66" s="63"/>
      <c r="F66" s="33"/>
      <c r="G66" s="29"/>
      <c r="H66" s="292"/>
      <c r="I66" s="293"/>
      <c r="J66" s="30"/>
      <c r="K66" s="29"/>
      <c r="L66" s="48"/>
      <c r="M66" s="13">
        <f t="shared" si="3"/>
        <v>42947</v>
      </c>
      <c r="N66" s="29" t="str">
        <f t="shared" si="3"/>
        <v>日</v>
      </c>
      <c r="O66" s="62">
        <f t="shared" si="3"/>
        <v>0</v>
      </c>
      <c r="P66" s="30">
        <f t="shared" si="4"/>
        <v>0</v>
      </c>
      <c r="Q66" s="34"/>
      <c r="R66" s="294"/>
      <c r="S66" s="295"/>
      <c r="T66" s="33"/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3">
    <dataValidation type="list" allowBlank="1" showInputMessage="1" showErrorMessage="1" sqref="Q16:Q26 Q56:Q66 Q36:Q46" xr:uid="{00000000-0002-0000-0700-000000000000}">
      <formula1>$X$5:$X$7</formula1>
    </dataValidation>
    <dataValidation type="list" allowBlank="1" showInputMessage="1" showErrorMessage="1" sqref="J46" xr:uid="{00000000-0002-0000-0700-000001000000}">
      <formula1>$X$15:$X$23</formula1>
    </dataValidation>
    <dataValidation type="list" allowBlank="1" showInputMessage="1" showErrorMessage="1" sqref="F16:F26 T16:T26 F36:F46 T36:T46 F56:F66 T56:T66" xr:uid="{00000000-0002-0000-0700-000002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75"/>
  <sheetViews>
    <sheetView showGridLines="0" showZeros="0" topLeftCell="L1" zoomScaleNormal="100" workbookViewId="0">
      <pane ySplit="15" topLeftCell="A52" activePane="bottomLeft" state="frozen"/>
      <selection activeCell="N17" sqref="N17"/>
      <selection pane="bottomLeft" activeCell="R53" sqref="R53"/>
    </sheetView>
  </sheetViews>
  <sheetFormatPr defaultRowHeight="13.5"/>
  <cols>
    <col min="1" max="1" width="3.75" hidden="1" customWidth="1"/>
    <col min="2" max="2" width="3.75" customWidth="1"/>
    <col min="3" max="3" width="9.5" bestFit="1" customWidth="1"/>
    <col min="4" max="4" width="6.25" customWidth="1"/>
    <col min="5" max="5" width="23.875" customWidth="1"/>
    <col min="6" max="6" width="3.625" style="4" customWidth="1"/>
    <col min="8" max="8" width="14" customWidth="1"/>
    <col min="9" max="9" width="6.125" customWidth="1"/>
    <col min="10" max="10" width="7.375" style="4" customWidth="1"/>
    <col min="11" max="11" width="10.625" customWidth="1"/>
    <col min="12" max="12" width="1.875" style="20" customWidth="1"/>
    <col min="13" max="13" width="9.5" bestFit="1" customWidth="1"/>
    <col min="14" max="14" width="6.25" customWidth="1"/>
    <col min="15" max="15" width="23.875" customWidth="1"/>
    <col min="16" max="16" width="3.625" style="4" customWidth="1"/>
    <col min="18" max="18" width="14" customWidth="1"/>
    <col min="19" max="19" width="9.875" customWidth="1"/>
    <col min="20" max="20" width="3.625" style="4" customWidth="1"/>
    <col min="21" max="21" width="10.625" customWidth="1"/>
    <col min="23" max="23" width="6" hidden="1" customWidth="1"/>
    <col min="24" max="24" width="3.375" hidden="1" customWidth="1"/>
    <col min="25" max="25" width="9" customWidth="1"/>
  </cols>
  <sheetData>
    <row r="1" spans="1:24">
      <c r="C1" s="104" t="s">
        <v>68</v>
      </c>
      <c r="D1" s="98" t="e">
        <f>#REF!</f>
        <v>#REF!</v>
      </c>
      <c r="E1" s="99" t="e">
        <f>#REF!</f>
        <v>#REF!</v>
      </c>
      <c r="Q1" s="107" t="s">
        <v>69</v>
      </c>
      <c r="R1" s="100" t="e">
        <f>#REF!</f>
        <v>#REF!</v>
      </c>
      <c r="S1" s="101" t="e">
        <f>#REF!</f>
        <v>#REF!</v>
      </c>
      <c r="T1" s="101"/>
      <c r="U1" s="102"/>
    </row>
    <row r="2" spans="1:24">
      <c r="D2" s="96"/>
      <c r="E2" s="1"/>
      <c r="Q2" s="96"/>
    </row>
    <row r="3" spans="1:24">
      <c r="C3" s="15" t="s">
        <v>18</v>
      </c>
      <c r="M3" s="15" t="s">
        <v>18</v>
      </c>
    </row>
    <row r="4" spans="1:24" ht="18.75">
      <c r="C4" s="297" t="s">
        <v>29</v>
      </c>
      <c r="D4" s="297"/>
      <c r="E4" s="297"/>
      <c r="F4" s="297"/>
      <c r="G4" s="297"/>
      <c r="H4" s="297"/>
      <c r="I4" s="297"/>
      <c r="J4" s="297"/>
      <c r="K4" s="297"/>
      <c r="L4" s="47"/>
      <c r="M4" s="297" t="s">
        <v>30</v>
      </c>
      <c r="N4" s="297"/>
      <c r="O4" s="297"/>
      <c r="P4" s="297"/>
      <c r="Q4" s="297"/>
      <c r="R4" s="297"/>
      <c r="S4" s="297"/>
      <c r="T4" s="297"/>
      <c r="U4" s="297"/>
      <c r="V4" s="31"/>
      <c r="W4" s="31"/>
    </row>
    <row r="5" spans="1:24">
      <c r="C5" s="8"/>
      <c r="M5" s="8"/>
      <c r="X5" s="3"/>
    </row>
    <row r="6" spans="1:24">
      <c r="C6" s="8"/>
      <c r="I6" s="299" t="e">
        <f>初期入力!#REF!</f>
        <v>#REF!</v>
      </c>
      <c r="J6" s="299"/>
      <c r="K6" s="299"/>
      <c r="M6" s="8"/>
      <c r="S6" s="299" t="e">
        <f>初期入力!#REF!</f>
        <v>#REF!</v>
      </c>
      <c r="T6" s="299"/>
      <c r="U6" s="299"/>
      <c r="X6" s="5" t="s">
        <v>12</v>
      </c>
    </row>
    <row r="7" spans="1:24" ht="13.5" customHeight="1">
      <c r="C7" s="6"/>
      <c r="D7" s="299" t="str">
        <f>初期入力!$D$5</f>
        <v>●●工事</v>
      </c>
      <c r="E7" s="299"/>
      <c r="F7" s="299"/>
      <c r="I7" s="299"/>
      <c r="J7" s="299"/>
      <c r="K7" s="299"/>
      <c r="M7" s="6"/>
      <c r="N7" s="299" t="str">
        <f>初期入力!$D$5</f>
        <v>●●工事</v>
      </c>
      <c r="O7" s="299"/>
      <c r="P7" s="299"/>
      <c r="S7" s="299"/>
      <c r="T7" s="299"/>
      <c r="U7" s="299"/>
      <c r="X7" s="5" t="s">
        <v>31</v>
      </c>
    </row>
    <row r="8" spans="1:24" ht="14.25">
      <c r="C8" s="10" t="s">
        <v>25</v>
      </c>
      <c r="D8" s="300"/>
      <c r="E8" s="300"/>
      <c r="F8" s="300"/>
      <c r="H8" s="11" t="s">
        <v>26</v>
      </c>
      <c r="I8" s="300"/>
      <c r="J8" s="300"/>
      <c r="K8" s="300"/>
      <c r="L8" s="46"/>
      <c r="M8" s="10" t="s">
        <v>25</v>
      </c>
      <c r="N8" s="300"/>
      <c r="O8" s="300"/>
      <c r="P8" s="300"/>
      <c r="R8" s="11" t="s">
        <v>26</v>
      </c>
      <c r="S8" s="300"/>
      <c r="T8" s="300"/>
      <c r="U8" s="300"/>
    </row>
    <row r="9" spans="1:24">
      <c r="I9" s="18"/>
      <c r="J9" s="20"/>
      <c r="K9" s="18"/>
      <c r="S9" s="18"/>
      <c r="T9" s="20"/>
      <c r="U9" s="18"/>
      <c r="W9" s="3"/>
      <c r="X9" s="3"/>
    </row>
    <row r="10" spans="1:24" ht="14.25">
      <c r="C10" s="6"/>
      <c r="H10" s="10" t="s">
        <v>27</v>
      </c>
      <c r="I10" s="301" t="e">
        <f>初期入力!#REF!</f>
        <v>#REF!</v>
      </c>
      <c r="J10" s="301"/>
      <c r="K10" s="301"/>
      <c r="L10" s="46"/>
      <c r="M10" s="6"/>
      <c r="R10" s="10" t="s">
        <v>27</v>
      </c>
      <c r="S10" s="301" t="e">
        <f>初期入力!#REF!</f>
        <v>#REF!</v>
      </c>
      <c r="T10" s="301"/>
      <c r="U10" s="301"/>
      <c r="W10" s="67" t="s">
        <v>15</v>
      </c>
      <c r="X10" s="2" t="s">
        <v>34</v>
      </c>
    </row>
    <row r="11" spans="1:24">
      <c r="C11" s="6"/>
      <c r="M11" s="6"/>
      <c r="W11" s="68" t="s">
        <v>14</v>
      </c>
      <c r="X11" s="2" t="s">
        <v>43</v>
      </c>
    </row>
    <row r="12" spans="1:24">
      <c r="C12" s="302" t="s">
        <v>32</v>
      </c>
      <c r="D12" s="302" t="s">
        <v>33</v>
      </c>
      <c r="E12" s="298" t="s">
        <v>19</v>
      </c>
      <c r="F12" s="296"/>
      <c r="G12" s="296" t="s">
        <v>20</v>
      </c>
      <c r="H12" s="296"/>
      <c r="I12" s="296"/>
      <c r="J12" s="296"/>
      <c r="K12" s="296"/>
      <c r="L12" s="48"/>
      <c r="M12" s="302" t="s">
        <v>32</v>
      </c>
      <c r="N12" s="302" t="s">
        <v>33</v>
      </c>
      <c r="O12" s="298" t="s">
        <v>19</v>
      </c>
      <c r="P12" s="296"/>
      <c r="Q12" s="296" t="s">
        <v>20</v>
      </c>
      <c r="R12" s="296"/>
      <c r="S12" s="296"/>
      <c r="T12" s="296"/>
      <c r="U12" s="296"/>
    </row>
    <row r="13" spans="1:24">
      <c r="C13" s="303"/>
      <c r="D13" s="303"/>
      <c r="E13" s="298"/>
      <c r="F13" s="296"/>
      <c r="G13" s="296"/>
      <c r="H13" s="296"/>
      <c r="I13" s="296"/>
      <c r="J13" s="296"/>
      <c r="K13" s="296"/>
      <c r="L13" s="48"/>
      <c r="M13" s="303"/>
      <c r="N13" s="303"/>
      <c r="O13" s="298"/>
      <c r="P13" s="296"/>
      <c r="Q13" s="296"/>
      <c r="R13" s="296"/>
      <c r="S13" s="296"/>
      <c r="T13" s="296"/>
      <c r="U13" s="296"/>
    </row>
    <row r="14" spans="1:24">
      <c r="C14" s="303"/>
      <c r="D14" s="303"/>
      <c r="E14" s="298" t="s">
        <v>21</v>
      </c>
      <c r="F14" s="296"/>
      <c r="G14" s="296" t="s">
        <v>28</v>
      </c>
      <c r="H14" s="296" t="s">
        <v>22</v>
      </c>
      <c r="I14" s="296"/>
      <c r="J14" s="296"/>
      <c r="K14" s="296" t="s">
        <v>23</v>
      </c>
      <c r="L14" s="48"/>
      <c r="M14" s="303"/>
      <c r="N14" s="303"/>
      <c r="O14" s="298" t="s">
        <v>21</v>
      </c>
      <c r="P14" s="296"/>
      <c r="Q14" s="296" t="s">
        <v>28</v>
      </c>
      <c r="R14" s="296" t="s">
        <v>22</v>
      </c>
      <c r="S14" s="296"/>
      <c r="T14" s="296"/>
      <c r="U14" s="296" t="s">
        <v>23</v>
      </c>
    </row>
    <row r="15" spans="1:24">
      <c r="C15" s="304"/>
      <c r="D15" s="304"/>
      <c r="E15" s="298"/>
      <c r="F15" s="296"/>
      <c r="G15" s="296"/>
      <c r="H15" s="296"/>
      <c r="I15" s="296"/>
      <c r="J15" s="296"/>
      <c r="K15" s="296"/>
      <c r="L15" s="48"/>
      <c r="M15" s="304"/>
      <c r="N15" s="304"/>
      <c r="O15" s="298"/>
      <c r="P15" s="296"/>
      <c r="Q15" s="296"/>
      <c r="R15" s="296"/>
      <c r="S15" s="296"/>
      <c r="T15" s="296"/>
      <c r="U15" s="296"/>
    </row>
    <row r="16" spans="1:24" ht="46.5" customHeight="1">
      <c r="A16">
        <v>214</v>
      </c>
      <c r="C16" s="13">
        <v>42948</v>
      </c>
      <c r="D16" s="58" t="str">
        <f>INDEX(ｶﾚﾝﾀﾞｰ!$C$5:$QQ$44,VLOOKUP(初期入力!$D$4,初期入力!$H$3:$J$18,3,0),A16)</f>
        <v>月</v>
      </c>
      <c r="E16" s="63"/>
      <c r="F16" s="33"/>
      <c r="G16" s="29"/>
      <c r="H16" s="292"/>
      <c r="I16" s="293"/>
      <c r="J16" s="30"/>
      <c r="K16" s="29"/>
      <c r="L16" s="48"/>
      <c r="M16" s="13">
        <f>C16</f>
        <v>42948</v>
      </c>
      <c r="N16" s="29" t="str">
        <f>D16</f>
        <v>月</v>
      </c>
      <c r="O16" s="62">
        <f>E16</f>
        <v>0</v>
      </c>
      <c r="P16" s="30">
        <f>F16</f>
        <v>0</v>
      </c>
      <c r="Q16" s="34"/>
      <c r="R16" s="294"/>
      <c r="S16" s="295"/>
      <c r="T16" s="33"/>
      <c r="U16" s="34"/>
    </row>
    <row r="17" spans="1:24" ht="46.5" customHeight="1">
      <c r="A17">
        <v>215</v>
      </c>
      <c r="C17" s="13">
        <v>42949</v>
      </c>
      <c r="D17" s="58" t="str">
        <f>INDEX(ｶﾚﾝﾀﾞｰ!$C$5:$QQ$44,VLOOKUP(初期入力!$D$4,初期入力!$H$3:$J$18,3,0),A17)</f>
        <v>火</v>
      </c>
      <c r="E17" s="63"/>
      <c r="F17" s="33"/>
      <c r="G17" s="29"/>
      <c r="H17" s="292"/>
      <c r="I17" s="293"/>
      <c r="J17" s="30"/>
      <c r="K17" s="29"/>
      <c r="L17" s="48"/>
      <c r="M17" s="13">
        <f t="shared" ref="M17:P26" si="0">C17</f>
        <v>42949</v>
      </c>
      <c r="N17" s="29" t="str">
        <f t="shared" si="0"/>
        <v>火</v>
      </c>
      <c r="O17" s="62">
        <f t="shared" si="0"/>
        <v>0</v>
      </c>
      <c r="P17" s="30">
        <f t="shared" si="0"/>
        <v>0</v>
      </c>
      <c r="Q17" s="34"/>
      <c r="R17" s="294"/>
      <c r="S17" s="295"/>
      <c r="T17" s="33"/>
      <c r="U17" s="34"/>
    </row>
    <row r="18" spans="1:24" ht="46.5" customHeight="1">
      <c r="A18">
        <v>216</v>
      </c>
      <c r="C18" s="13">
        <v>42950</v>
      </c>
      <c r="D18" s="58" t="str">
        <f>INDEX(ｶﾚﾝﾀﾞｰ!$C$5:$QQ$44,VLOOKUP(初期入力!$D$4,初期入力!$H$3:$J$18,3,0),A18)</f>
        <v>水</v>
      </c>
      <c r="E18" s="63"/>
      <c r="F18" s="33"/>
      <c r="G18" s="12"/>
      <c r="H18" s="292"/>
      <c r="I18" s="293"/>
      <c r="J18" s="30"/>
      <c r="K18" s="29"/>
      <c r="L18" s="48"/>
      <c r="M18" s="13">
        <f t="shared" si="0"/>
        <v>42950</v>
      </c>
      <c r="N18" s="29" t="str">
        <f t="shared" si="0"/>
        <v>水</v>
      </c>
      <c r="O18" s="62">
        <f t="shared" si="0"/>
        <v>0</v>
      </c>
      <c r="P18" s="30">
        <f t="shared" si="0"/>
        <v>0</v>
      </c>
      <c r="Q18" s="34"/>
      <c r="R18" s="294"/>
      <c r="S18" s="295"/>
      <c r="T18" s="33"/>
      <c r="U18" s="34"/>
    </row>
    <row r="19" spans="1:24" ht="46.5" customHeight="1">
      <c r="A19">
        <v>217</v>
      </c>
      <c r="C19" s="13">
        <v>42951</v>
      </c>
      <c r="D19" s="58" t="str">
        <f>INDEX(ｶﾚﾝﾀﾞｰ!$C$5:$QQ$44,VLOOKUP(初期入力!$D$4,初期入力!$H$3:$J$18,3,0),A19)</f>
        <v>木</v>
      </c>
      <c r="E19" s="63"/>
      <c r="F19" s="33"/>
      <c r="G19" s="12"/>
      <c r="H19" s="292"/>
      <c r="I19" s="293"/>
      <c r="J19" s="30"/>
      <c r="K19" s="29"/>
      <c r="L19" s="48"/>
      <c r="M19" s="13">
        <f t="shared" si="0"/>
        <v>42951</v>
      </c>
      <c r="N19" s="29" t="str">
        <f t="shared" si="0"/>
        <v>木</v>
      </c>
      <c r="O19" s="62">
        <f t="shared" si="0"/>
        <v>0</v>
      </c>
      <c r="P19" s="30">
        <f t="shared" si="0"/>
        <v>0</v>
      </c>
      <c r="Q19" s="34"/>
      <c r="R19" s="294"/>
      <c r="S19" s="295"/>
      <c r="T19" s="33"/>
      <c r="U19" s="34"/>
    </row>
    <row r="20" spans="1:24" ht="46.5" customHeight="1">
      <c r="A20">
        <v>218</v>
      </c>
      <c r="C20" s="13">
        <v>42952</v>
      </c>
      <c r="D20" s="58" t="str">
        <f>INDEX(ｶﾚﾝﾀﾞｰ!$C$5:$QQ$44,VLOOKUP(初期入力!$D$4,初期入力!$H$3:$J$18,3,0),A20)</f>
        <v>金</v>
      </c>
      <c r="E20" s="63"/>
      <c r="F20" s="33"/>
      <c r="G20" s="29"/>
      <c r="H20" s="292"/>
      <c r="I20" s="293"/>
      <c r="J20" s="30"/>
      <c r="K20" s="29"/>
      <c r="L20" s="48"/>
      <c r="M20" s="13">
        <f t="shared" si="0"/>
        <v>42952</v>
      </c>
      <c r="N20" s="29" t="str">
        <f t="shared" si="0"/>
        <v>金</v>
      </c>
      <c r="O20" s="62">
        <f t="shared" si="0"/>
        <v>0</v>
      </c>
      <c r="P20" s="30">
        <f t="shared" si="0"/>
        <v>0</v>
      </c>
      <c r="Q20" s="34"/>
      <c r="R20" s="294"/>
      <c r="S20" s="295"/>
      <c r="T20" s="33"/>
      <c r="U20" s="34"/>
    </row>
    <row r="21" spans="1:24" ht="46.5" customHeight="1">
      <c r="A21">
        <v>219</v>
      </c>
      <c r="C21" s="13">
        <v>42953</v>
      </c>
      <c r="D21" s="58" t="str">
        <f>INDEX(ｶﾚﾝﾀﾞｰ!$C$5:$QQ$44,VLOOKUP(初期入力!$D$4,初期入力!$H$3:$J$18,3,0),A21)</f>
        <v>土</v>
      </c>
      <c r="E21" s="63"/>
      <c r="F21" s="33"/>
      <c r="G21" s="29"/>
      <c r="H21" s="292"/>
      <c r="I21" s="293"/>
      <c r="J21" s="30"/>
      <c r="K21" s="29"/>
      <c r="L21" s="48"/>
      <c r="M21" s="13">
        <f t="shared" si="0"/>
        <v>42953</v>
      </c>
      <c r="N21" s="29" t="str">
        <f t="shared" si="0"/>
        <v>土</v>
      </c>
      <c r="O21" s="62">
        <f t="shared" si="0"/>
        <v>0</v>
      </c>
      <c r="P21" s="30">
        <f t="shared" si="0"/>
        <v>0</v>
      </c>
      <c r="Q21" s="34"/>
      <c r="R21" s="294"/>
      <c r="S21" s="295"/>
      <c r="T21" s="33"/>
      <c r="U21" s="34"/>
    </row>
    <row r="22" spans="1:24" ht="46.5" customHeight="1">
      <c r="A22">
        <v>220</v>
      </c>
      <c r="C22" s="13">
        <v>42954</v>
      </c>
      <c r="D22" s="58" t="str">
        <f>INDEX(ｶﾚﾝﾀﾞｰ!$C$5:$QQ$44,VLOOKUP(初期入力!$D$4,初期入力!$H$3:$J$18,3,0),A22)</f>
        <v>日</v>
      </c>
      <c r="E22" s="63"/>
      <c r="F22" s="33"/>
      <c r="G22" s="29"/>
      <c r="H22" s="292"/>
      <c r="I22" s="293"/>
      <c r="J22" s="30"/>
      <c r="K22" s="29"/>
      <c r="L22" s="48"/>
      <c r="M22" s="13">
        <f t="shared" si="0"/>
        <v>42954</v>
      </c>
      <c r="N22" s="29" t="str">
        <f t="shared" si="0"/>
        <v>日</v>
      </c>
      <c r="O22" s="62">
        <f t="shared" si="0"/>
        <v>0</v>
      </c>
      <c r="P22" s="30">
        <f t="shared" si="0"/>
        <v>0</v>
      </c>
      <c r="Q22" s="34"/>
      <c r="R22" s="294"/>
      <c r="S22" s="295"/>
      <c r="T22" s="33"/>
      <c r="U22" s="34"/>
    </row>
    <row r="23" spans="1:24" ht="46.5" customHeight="1">
      <c r="A23">
        <v>221</v>
      </c>
      <c r="C23" s="13">
        <v>42955</v>
      </c>
      <c r="D23" s="58" t="str">
        <f>INDEX(ｶﾚﾝﾀﾞｰ!$C$5:$QQ$44,VLOOKUP(初期入力!$D$4,初期入力!$H$3:$J$18,3,0),A23)</f>
        <v>月</v>
      </c>
      <c r="E23" s="63"/>
      <c r="F23" s="33"/>
      <c r="G23" s="29"/>
      <c r="H23" s="292"/>
      <c r="I23" s="293"/>
      <c r="J23" s="30"/>
      <c r="K23" s="29"/>
      <c r="L23" s="48"/>
      <c r="M23" s="13">
        <f t="shared" si="0"/>
        <v>42955</v>
      </c>
      <c r="N23" s="29" t="str">
        <f t="shared" si="0"/>
        <v>月</v>
      </c>
      <c r="O23" s="62">
        <f t="shared" si="0"/>
        <v>0</v>
      </c>
      <c r="P23" s="30">
        <f t="shared" si="0"/>
        <v>0</v>
      </c>
      <c r="Q23" s="34"/>
      <c r="R23" s="294"/>
      <c r="S23" s="295"/>
      <c r="T23" s="33"/>
      <c r="U23" s="34"/>
    </row>
    <row r="24" spans="1:24" ht="46.5" customHeight="1">
      <c r="A24">
        <v>222</v>
      </c>
      <c r="C24" s="13">
        <v>42956</v>
      </c>
      <c r="D24" s="58" t="str">
        <f>INDEX(ｶﾚﾝﾀﾞｰ!$C$5:$QQ$44,VLOOKUP(初期入力!$D$4,初期入力!$H$3:$J$18,3,0),A24)</f>
        <v>火</v>
      </c>
      <c r="E24" s="63"/>
      <c r="F24" s="33"/>
      <c r="G24" s="29"/>
      <c r="H24" s="292"/>
      <c r="I24" s="293"/>
      <c r="J24" s="30"/>
      <c r="K24" s="29"/>
      <c r="L24" s="48"/>
      <c r="M24" s="13">
        <f t="shared" si="0"/>
        <v>42956</v>
      </c>
      <c r="N24" s="29" t="str">
        <f t="shared" si="0"/>
        <v>火</v>
      </c>
      <c r="O24" s="62">
        <f t="shared" si="0"/>
        <v>0</v>
      </c>
      <c r="P24" s="30">
        <f t="shared" si="0"/>
        <v>0</v>
      </c>
      <c r="Q24" s="34"/>
      <c r="R24" s="294"/>
      <c r="S24" s="295"/>
      <c r="T24" s="33"/>
      <c r="U24" s="34"/>
    </row>
    <row r="25" spans="1:24" ht="46.5" customHeight="1">
      <c r="A25">
        <v>223</v>
      </c>
      <c r="C25" s="13">
        <v>42957</v>
      </c>
      <c r="D25" s="58" t="str">
        <f>INDEX(ｶﾚﾝﾀﾞｰ!$C$5:$QQ$44,VLOOKUP(初期入力!$D$4,初期入力!$H$3:$J$18,3,0),A25)</f>
        <v>水</v>
      </c>
      <c r="E25" s="63"/>
      <c r="F25" s="33"/>
      <c r="G25" s="29"/>
      <c r="H25" s="292"/>
      <c r="I25" s="293"/>
      <c r="J25" s="30"/>
      <c r="K25" s="29"/>
      <c r="L25" s="48"/>
      <c r="M25" s="13">
        <f t="shared" si="0"/>
        <v>42957</v>
      </c>
      <c r="N25" s="29" t="str">
        <f t="shared" si="0"/>
        <v>水</v>
      </c>
      <c r="O25" s="62">
        <f t="shared" si="0"/>
        <v>0</v>
      </c>
      <c r="P25" s="30">
        <f t="shared" si="0"/>
        <v>0</v>
      </c>
      <c r="Q25" s="34"/>
      <c r="R25" s="294"/>
      <c r="S25" s="295"/>
      <c r="T25" s="33"/>
      <c r="U25" s="34"/>
    </row>
    <row r="26" spans="1:24" ht="46.5" customHeight="1">
      <c r="C26" s="12"/>
      <c r="D26" s="29"/>
      <c r="E26" s="63"/>
      <c r="F26" s="33"/>
      <c r="G26" s="29"/>
      <c r="H26" s="292"/>
      <c r="I26" s="293"/>
      <c r="J26" s="30"/>
      <c r="K26" s="29"/>
      <c r="L26" s="48"/>
      <c r="M26" s="13">
        <f t="shared" si="0"/>
        <v>0</v>
      </c>
      <c r="N26" s="29">
        <f t="shared" si="0"/>
        <v>0</v>
      </c>
      <c r="O26" s="62">
        <f t="shared" si="0"/>
        <v>0</v>
      </c>
      <c r="P26" s="30">
        <f t="shared" si="0"/>
        <v>0</v>
      </c>
      <c r="Q26" s="34"/>
      <c r="R26" s="294"/>
      <c r="S26" s="295"/>
      <c r="T26" s="33"/>
      <c r="U26" s="34"/>
    </row>
    <row r="27" spans="1:24" ht="25.5" customHeight="1">
      <c r="C27" s="69" t="s">
        <v>51</v>
      </c>
      <c r="D27" s="69"/>
      <c r="E27" s="69"/>
      <c r="F27" s="69"/>
      <c r="G27" s="69"/>
      <c r="H27" s="69"/>
      <c r="I27" s="69"/>
      <c r="J27" s="69"/>
      <c r="K27" s="69"/>
      <c r="L27" s="69"/>
      <c r="M27" s="69" t="s">
        <v>51</v>
      </c>
      <c r="N27" s="69"/>
      <c r="O27" s="69"/>
      <c r="P27" s="69"/>
      <c r="Q27" s="69"/>
      <c r="R27" s="69"/>
      <c r="S27" s="69"/>
      <c r="T27" s="69"/>
      <c r="U27" s="69"/>
    </row>
    <row r="28" spans="1:24">
      <c r="C28" s="15"/>
      <c r="M28" s="15"/>
    </row>
    <row r="29" spans="1:24" ht="14.25">
      <c r="C29" s="10" t="s">
        <v>24</v>
      </c>
      <c r="M29" s="10" t="s">
        <v>24</v>
      </c>
      <c r="X29" s="4"/>
    </row>
    <row r="30" spans="1:24" ht="22.5" customHeight="1">
      <c r="C30" s="44"/>
      <c r="D30" s="42"/>
      <c r="E30" s="42"/>
      <c r="F30" s="42"/>
      <c r="G30" s="42"/>
      <c r="H30" s="42"/>
      <c r="I30" s="42"/>
      <c r="J30" s="42"/>
      <c r="K30" s="42"/>
      <c r="L30" s="49"/>
      <c r="M30" s="44"/>
      <c r="N30" s="42"/>
      <c r="O30" s="42"/>
      <c r="P30" s="42"/>
      <c r="Q30" s="42"/>
      <c r="R30" s="42"/>
      <c r="S30" s="42"/>
      <c r="T30" s="42"/>
      <c r="U30" s="42"/>
    </row>
    <row r="31" spans="1:24" ht="22.5" customHeight="1">
      <c r="C31" s="45"/>
      <c r="D31" s="43"/>
      <c r="E31" s="43"/>
      <c r="F31" s="43"/>
      <c r="G31" s="43"/>
      <c r="H31" s="43"/>
      <c r="I31" s="43"/>
      <c r="J31" s="43"/>
      <c r="K31" s="43"/>
      <c r="L31" s="49"/>
      <c r="M31" s="45"/>
      <c r="N31" s="43"/>
      <c r="O31" s="43"/>
      <c r="P31" s="43"/>
      <c r="Q31" s="43"/>
      <c r="R31" s="43"/>
      <c r="S31" s="43"/>
      <c r="T31" s="43"/>
      <c r="U31" s="43"/>
    </row>
    <row r="32" spans="1:24" ht="22.5" customHeight="1">
      <c r="C32" s="45"/>
      <c r="D32" s="43"/>
      <c r="E32" s="43"/>
      <c r="F32" s="43"/>
      <c r="G32" s="43"/>
      <c r="H32" s="43"/>
      <c r="I32" s="43"/>
      <c r="J32" s="43"/>
      <c r="K32" s="43"/>
      <c r="L32" s="49"/>
      <c r="M32" s="45"/>
      <c r="N32" s="43"/>
      <c r="O32" s="43"/>
      <c r="P32" s="43"/>
      <c r="Q32" s="43"/>
      <c r="R32" s="43"/>
      <c r="S32" s="43"/>
      <c r="T32" s="43"/>
      <c r="U32" s="43"/>
    </row>
    <row r="33" spans="1:21" ht="22.5" customHeight="1">
      <c r="C33" s="45"/>
      <c r="D33" s="43"/>
      <c r="E33" s="43"/>
      <c r="F33" s="43"/>
      <c r="G33" s="43"/>
      <c r="H33" s="43"/>
      <c r="I33" s="43"/>
      <c r="J33" s="43"/>
      <c r="K33" s="43"/>
      <c r="L33" s="49"/>
      <c r="M33" s="45"/>
      <c r="N33" s="43"/>
      <c r="O33" s="43"/>
      <c r="P33" s="43"/>
      <c r="Q33" s="43"/>
      <c r="R33" s="43"/>
      <c r="S33" s="43"/>
      <c r="T33" s="43"/>
      <c r="U33" s="43"/>
    </row>
    <row r="34" spans="1:21" s="18" customFormat="1" ht="11.25" customHeight="1">
      <c r="C34" s="50"/>
      <c r="D34" s="51"/>
      <c r="E34" s="51"/>
      <c r="F34" s="49"/>
      <c r="G34" s="51"/>
      <c r="H34" s="51"/>
      <c r="I34" s="51"/>
      <c r="J34" s="49"/>
      <c r="K34" s="51"/>
      <c r="L34" s="49"/>
      <c r="M34" s="50"/>
      <c r="N34" s="51"/>
      <c r="O34" s="51"/>
      <c r="P34" s="49"/>
      <c r="Q34" s="51"/>
      <c r="R34" s="51"/>
      <c r="S34" s="51"/>
      <c r="T34" s="49"/>
      <c r="U34" s="51"/>
    </row>
    <row r="35" spans="1:21" s="18" customFormat="1" ht="11.25" customHeight="1">
      <c r="C35" s="50"/>
      <c r="D35" s="51"/>
      <c r="E35" s="51"/>
      <c r="F35" s="49"/>
      <c r="G35" s="51"/>
      <c r="H35" s="51"/>
      <c r="I35" s="51"/>
      <c r="J35" s="49"/>
      <c r="K35" s="51"/>
      <c r="L35" s="49"/>
      <c r="M35" s="50"/>
      <c r="N35" s="51"/>
      <c r="O35" s="51"/>
      <c r="P35" s="49"/>
      <c r="Q35" s="51"/>
      <c r="R35" s="51"/>
      <c r="S35" s="51"/>
      <c r="T35" s="49"/>
      <c r="U35" s="51"/>
    </row>
    <row r="36" spans="1:21" ht="46.5" customHeight="1">
      <c r="A36">
        <v>224</v>
      </c>
      <c r="C36" s="13">
        <v>42958</v>
      </c>
      <c r="D36" s="58" t="str">
        <f>INDEX(ｶﾚﾝﾀﾞｰ!$C$5:$QQ$44,VLOOKUP(初期入力!$D$4,初期入力!$H$3:$J$18,3,0),A36)</f>
        <v>木</v>
      </c>
      <c r="E36" s="63"/>
      <c r="F36" s="33"/>
      <c r="G36" s="29"/>
      <c r="H36" s="292"/>
      <c r="I36" s="293"/>
      <c r="J36" s="30"/>
      <c r="K36" s="29"/>
      <c r="L36" s="48"/>
      <c r="M36" s="13">
        <f t="shared" ref="M36:O46" si="1">C36</f>
        <v>42958</v>
      </c>
      <c r="N36" s="29" t="str">
        <f t="shared" si="1"/>
        <v>木</v>
      </c>
      <c r="O36" s="62">
        <f>E36</f>
        <v>0</v>
      </c>
      <c r="P36" s="30">
        <f t="shared" ref="P36:P46" si="2">F36</f>
        <v>0</v>
      </c>
      <c r="Q36" s="34"/>
      <c r="R36" s="294"/>
      <c r="S36" s="295"/>
      <c r="T36" s="33"/>
      <c r="U36" s="34"/>
    </row>
    <row r="37" spans="1:21" ht="46.5" customHeight="1">
      <c r="A37">
        <v>225</v>
      </c>
      <c r="C37" s="13">
        <v>42959</v>
      </c>
      <c r="D37" s="58" t="str">
        <f>INDEX(ｶﾚﾝﾀﾞｰ!$C$5:$QQ$44,VLOOKUP(初期入力!$D$4,初期入力!$H$3:$J$18,3,0),A37)</f>
        <v>金</v>
      </c>
      <c r="E37" s="63"/>
      <c r="F37" s="33"/>
      <c r="G37" s="29"/>
      <c r="H37" s="292"/>
      <c r="I37" s="293"/>
      <c r="J37" s="30"/>
      <c r="K37" s="29"/>
      <c r="L37" s="48"/>
      <c r="M37" s="13">
        <f t="shared" si="1"/>
        <v>42959</v>
      </c>
      <c r="N37" s="29" t="str">
        <f t="shared" si="1"/>
        <v>金</v>
      </c>
      <c r="O37" s="62">
        <f t="shared" si="1"/>
        <v>0</v>
      </c>
      <c r="P37" s="30">
        <f t="shared" si="2"/>
        <v>0</v>
      </c>
      <c r="Q37" s="34"/>
      <c r="R37" s="294"/>
      <c r="S37" s="295"/>
      <c r="T37" s="33"/>
      <c r="U37" s="34"/>
    </row>
    <row r="38" spans="1:21" ht="46.5" customHeight="1">
      <c r="A38">
        <v>226</v>
      </c>
      <c r="C38" s="13">
        <v>42960</v>
      </c>
      <c r="D38" s="58" t="str">
        <f>INDEX(ｶﾚﾝﾀﾞｰ!$C$5:$QQ$44,VLOOKUP(初期入力!$D$4,初期入力!$H$3:$J$18,3,0),A38)</f>
        <v>土</v>
      </c>
      <c r="E38" s="63"/>
      <c r="F38" s="33"/>
      <c r="G38" s="12"/>
      <c r="H38" s="292"/>
      <c r="I38" s="293"/>
      <c r="J38" s="30"/>
      <c r="K38" s="29"/>
      <c r="L38" s="48"/>
      <c r="M38" s="13">
        <f t="shared" si="1"/>
        <v>42960</v>
      </c>
      <c r="N38" s="29" t="str">
        <f t="shared" si="1"/>
        <v>土</v>
      </c>
      <c r="O38" s="62">
        <f t="shared" si="1"/>
        <v>0</v>
      </c>
      <c r="P38" s="30">
        <f t="shared" si="2"/>
        <v>0</v>
      </c>
      <c r="Q38" s="34"/>
      <c r="R38" s="294"/>
      <c r="S38" s="295"/>
      <c r="T38" s="33"/>
      <c r="U38" s="34"/>
    </row>
    <row r="39" spans="1:21" ht="46.5" customHeight="1">
      <c r="A39">
        <v>227</v>
      </c>
      <c r="C39" s="13">
        <v>42961</v>
      </c>
      <c r="D39" s="58" t="str">
        <f>INDEX(ｶﾚﾝﾀﾞｰ!$C$5:$QQ$44,VLOOKUP(初期入力!$D$4,初期入力!$H$3:$J$18,3,0),A39)</f>
        <v>日</v>
      </c>
      <c r="E39" s="63"/>
      <c r="F39" s="33"/>
      <c r="G39" s="12"/>
      <c r="H39" s="292"/>
      <c r="I39" s="293"/>
      <c r="J39" s="30"/>
      <c r="K39" s="29"/>
      <c r="L39" s="48"/>
      <c r="M39" s="13">
        <f t="shared" si="1"/>
        <v>42961</v>
      </c>
      <c r="N39" s="29" t="str">
        <f t="shared" si="1"/>
        <v>日</v>
      </c>
      <c r="O39" s="62">
        <f t="shared" si="1"/>
        <v>0</v>
      </c>
      <c r="P39" s="30">
        <f t="shared" si="2"/>
        <v>0</v>
      </c>
      <c r="Q39" s="34"/>
      <c r="R39" s="294"/>
      <c r="S39" s="295"/>
      <c r="T39" s="33"/>
      <c r="U39" s="34"/>
    </row>
    <row r="40" spans="1:21" ht="46.5" customHeight="1">
      <c r="A40">
        <v>228</v>
      </c>
      <c r="C40" s="13">
        <v>42962</v>
      </c>
      <c r="D40" s="58" t="str">
        <f>INDEX(ｶﾚﾝﾀﾞｰ!$C$5:$QQ$44,VLOOKUP(初期入力!$D$4,初期入力!$H$3:$J$18,3,0),A40)</f>
        <v>月</v>
      </c>
      <c r="E40" s="63"/>
      <c r="F40" s="33" t="s">
        <v>11</v>
      </c>
      <c r="G40" s="29"/>
      <c r="H40" s="292"/>
      <c r="I40" s="293"/>
      <c r="J40" s="30"/>
      <c r="K40" s="29"/>
      <c r="L40" s="48"/>
      <c r="M40" s="13">
        <f t="shared" si="1"/>
        <v>42962</v>
      </c>
      <c r="N40" s="29" t="str">
        <f t="shared" si="1"/>
        <v>月</v>
      </c>
      <c r="O40" s="62">
        <f t="shared" si="1"/>
        <v>0</v>
      </c>
      <c r="P40" s="30" t="str">
        <f t="shared" si="2"/>
        <v>■</v>
      </c>
      <c r="Q40" s="34"/>
      <c r="R40" s="294"/>
      <c r="S40" s="295"/>
      <c r="T40" s="33" t="s">
        <v>11</v>
      </c>
      <c r="U40" s="34"/>
    </row>
    <row r="41" spans="1:21" ht="46.5" customHeight="1">
      <c r="A41">
        <v>229</v>
      </c>
      <c r="C41" s="13">
        <v>42963</v>
      </c>
      <c r="D41" s="58" t="str">
        <f>INDEX(ｶﾚﾝﾀﾞｰ!$C$5:$QQ$44,VLOOKUP(初期入力!$D$4,初期入力!$H$3:$J$18,3,0),A41)</f>
        <v>火</v>
      </c>
      <c r="E41" s="63"/>
      <c r="F41" s="33" t="s">
        <v>11</v>
      </c>
      <c r="G41" s="29"/>
      <c r="H41" s="292"/>
      <c r="I41" s="293"/>
      <c r="J41" s="30"/>
      <c r="K41" s="29"/>
      <c r="L41" s="48"/>
      <c r="M41" s="13">
        <f t="shared" si="1"/>
        <v>42963</v>
      </c>
      <c r="N41" s="29" t="str">
        <f t="shared" si="1"/>
        <v>火</v>
      </c>
      <c r="O41" s="62">
        <f t="shared" si="1"/>
        <v>0</v>
      </c>
      <c r="P41" s="30" t="str">
        <f t="shared" si="2"/>
        <v>■</v>
      </c>
      <c r="Q41" s="34"/>
      <c r="R41" s="294"/>
      <c r="S41" s="295"/>
      <c r="T41" s="33" t="s">
        <v>43</v>
      </c>
      <c r="U41" s="34"/>
    </row>
    <row r="42" spans="1:21" ht="46.5" customHeight="1">
      <c r="A42">
        <v>230</v>
      </c>
      <c r="C42" s="13">
        <v>42964</v>
      </c>
      <c r="D42" s="58" t="str">
        <f>INDEX(ｶﾚﾝﾀﾞｰ!$C$5:$QQ$44,VLOOKUP(初期入力!$D$4,初期入力!$H$3:$J$18,3,0),A42)</f>
        <v>水</v>
      </c>
      <c r="E42" s="63"/>
      <c r="F42" s="33" t="s">
        <v>43</v>
      </c>
      <c r="G42" s="29"/>
      <c r="H42" s="292"/>
      <c r="I42" s="293"/>
      <c r="J42" s="30"/>
      <c r="K42" s="29"/>
      <c r="L42" s="48"/>
      <c r="M42" s="13">
        <f t="shared" si="1"/>
        <v>42964</v>
      </c>
      <c r="N42" s="29" t="str">
        <f t="shared" si="1"/>
        <v>水</v>
      </c>
      <c r="O42" s="62">
        <f t="shared" si="1"/>
        <v>0</v>
      </c>
      <c r="P42" s="30" t="str">
        <f t="shared" si="2"/>
        <v>休</v>
      </c>
      <c r="Q42" s="34"/>
      <c r="R42" s="294"/>
      <c r="S42" s="295"/>
      <c r="T42" s="33" t="s">
        <v>11</v>
      </c>
      <c r="U42" s="34"/>
    </row>
    <row r="43" spans="1:21" ht="46.5" customHeight="1">
      <c r="A43">
        <v>231</v>
      </c>
      <c r="C43" s="13">
        <v>42965</v>
      </c>
      <c r="D43" s="58" t="str">
        <f>INDEX(ｶﾚﾝﾀﾞｰ!$C$5:$QQ$44,VLOOKUP(初期入力!$D$4,初期入力!$H$3:$J$18,3,0),A43)</f>
        <v>木</v>
      </c>
      <c r="E43" s="63"/>
      <c r="F43" s="33" t="s">
        <v>43</v>
      </c>
      <c r="G43" s="29"/>
      <c r="H43" s="292"/>
      <c r="I43" s="293"/>
      <c r="J43" s="30"/>
      <c r="K43" s="29"/>
      <c r="L43" s="48"/>
      <c r="M43" s="13">
        <f t="shared" si="1"/>
        <v>42965</v>
      </c>
      <c r="N43" s="29" t="str">
        <f t="shared" si="1"/>
        <v>木</v>
      </c>
      <c r="O43" s="62">
        <f t="shared" si="1"/>
        <v>0</v>
      </c>
      <c r="P43" s="30" t="str">
        <f t="shared" si="2"/>
        <v>休</v>
      </c>
      <c r="Q43" s="34"/>
      <c r="R43" s="294"/>
      <c r="S43" s="295"/>
      <c r="T43" s="33" t="s">
        <v>11</v>
      </c>
      <c r="U43" s="34"/>
    </row>
    <row r="44" spans="1:21" ht="46.5" customHeight="1">
      <c r="A44">
        <v>232</v>
      </c>
      <c r="C44" s="13">
        <v>42966</v>
      </c>
      <c r="D44" s="58" t="str">
        <f>INDEX(ｶﾚﾝﾀﾞｰ!$C$5:$QQ$44,VLOOKUP(初期入力!$D$4,初期入力!$H$3:$J$18,3,0),A44)</f>
        <v>金</v>
      </c>
      <c r="E44" s="63"/>
      <c r="F44" s="33" t="s">
        <v>11</v>
      </c>
      <c r="G44" s="29"/>
      <c r="H44" s="292"/>
      <c r="I44" s="293"/>
      <c r="J44" s="30"/>
      <c r="K44" s="29"/>
      <c r="L44" s="48"/>
      <c r="M44" s="13">
        <f t="shared" si="1"/>
        <v>42966</v>
      </c>
      <c r="N44" s="29" t="str">
        <f t="shared" si="1"/>
        <v>金</v>
      </c>
      <c r="O44" s="62">
        <f t="shared" si="1"/>
        <v>0</v>
      </c>
      <c r="P44" s="30" t="str">
        <f t="shared" si="2"/>
        <v>■</v>
      </c>
      <c r="Q44" s="34"/>
      <c r="R44" s="294"/>
      <c r="S44" s="295"/>
      <c r="T44" s="33" t="s">
        <v>11</v>
      </c>
      <c r="U44" s="34"/>
    </row>
    <row r="45" spans="1:21" ht="46.5" customHeight="1">
      <c r="A45">
        <v>233</v>
      </c>
      <c r="C45" s="13">
        <v>42967</v>
      </c>
      <c r="D45" s="58" t="str">
        <f>INDEX(ｶﾚﾝﾀﾞｰ!$C$5:$QQ$44,VLOOKUP(初期入力!$D$4,初期入力!$H$3:$J$18,3,0),A45)</f>
        <v>土</v>
      </c>
      <c r="E45" s="63"/>
      <c r="F45" s="33" t="s">
        <v>11</v>
      </c>
      <c r="G45" s="29"/>
      <c r="H45" s="292"/>
      <c r="I45" s="293"/>
      <c r="J45" s="30"/>
      <c r="K45" s="29"/>
      <c r="L45" s="48"/>
      <c r="M45" s="13">
        <f t="shared" si="1"/>
        <v>42967</v>
      </c>
      <c r="N45" s="29" t="str">
        <f t="shared" si="1"/>
        <v>土</v>
      </c>
      <c r="O45" s="62">
        <f t="shared" si="1"/>
        <v>0</v>
      </c>
      <c r="P45" s="30" t="str">
        <f t="shared" si="2"/>
        <v>■</v>
      </c>
      <c r="Q45" s="34"/>
      <c r="R45" s="294"/>
      <c r="S45" s="295"/>
      <c r="T45" s="33" t="s">
        <v>11</v>
      </c>
      <c r="U45" s="34"/>
    </row>
    <row r="46" spans="1:21" ht="46.5" customHeight="1">
      <c r="C46" s="12"/>
      <c r="D46" s="29"/>
      <c r="E46" s="63"/>
      <c r="F46" s="33"/>
      <c r="G46" s="29"/>
      <c r="H46" s="292"/>
      <c r="I46" s="293"/>
      <c r="J46" s="30"/>
      <c r="K46" s="29"/>
      <c r="L46" s="48"/>
      <c r="M46" s="13">
        <f t="shared" si="1"/>
        <v>0</v>
      </c>
      <c r="N46" s="29">
        <f t="shared" si="1"/>
        <v>0</v>
      </c>
      <c r="O46" s="62">
        <f t="shared" si="1"/>
        <v>0</v>
      </c>
      <c r="P46" s="30">
        <f t="shared" si="2"/>
        <v>0</v>
      </c>
      <c r="Q46" s="34"/>
      <c r="R46" s="294"/>
      <c r="S46" s="295"/>
      <c r="T46" s="33"/>
      <c r="U46" s="34"/>
    </row>
    <row r="47" spans="1:21" ht="25.5" customHeight="1">
      <c r="C47" s="69" t="s">
        <v>51</v>
      </c>
      <c r="D47" s="69"/>
      <c r="E47" s="69"/>
      <c r="F47" s="69"/>
      <c r="G47" s="69"/>
      <c r="H47" s="69"/>
      <c r="I47" s="69"/>
      <c r="J47" s="69"/>
      <c r="K47" s="69"/>
      <c r="L47" s="69"/>
      <c r="M47" s="69" t="s">
        <v>51</v>
      </c>
      <c r="N47" s="69"/>
      <c r="O47" s="69"/>
      <c r="P47" s="69"/>
      <c r="Q47" s="69"/>
      <c r="R47" s="69"/>
      <c r="S47" s="69"/>
      <c r="T47" s="69"/>
      <c r="U47" s="69"/>
    </row>
    <row r="48" spans="1:21">
      <c r="C48" s="15"/>
      <c r="M48" s="15"/>
    </row>
    <row r="49" spans="1:25" ht="14.25">
      <c r="C49" s="10" t="s">
        <v>24</v>
      </c>
      <c r="M49" s="10" t="s">
        <v>24</v>
      </c>
    </row>
    <row r="50" spans="1:25" ht="22.5" customHeight="1">
      <c r="C50" s="44"/>
      <c r="D50" s="42"/>
      <c r="E50" s="42"/>
      <c r="F50" s="42"/>
      <c r="G50" s="42"/>
      <c r="H50" s="42"/>
      <c r="I50" s="42"/>
      <c r="J50" s="42"/>
      <c r="K50" s="42"/>
      <c r="L50" s="49"/>
      <c r="M50" s="44"/>
      <c r="N50" s="42"/>
      <c r="O50" s="42"/>
      <c r="P50" s="42"/>
      <c r="Q50" s="42"/>
      <c r="R50" s="42"/>
      <c r="S50" s="42"/>
      <c r="T50" s="42"/>
      <c r="U50" s="42"/>
    </row>
    <row r="51" spans="1:25" ht="22.5" customHeight="1">
      <c r="C51" s="45"/>
      <c r="D51" s="43"/>
      <c r="E51" s="43"/>
      <c r="F51" s="43"/>
      <c r="G51" s="43"/>
      <c r="H51" s="43"/>
      <c r="I51" s="43"/>
      <c r="J51" s="43"/>
      <c r="K51" s="43"/>
      <c r="L51" s="49"/>
      <c r="M51" s="45"/>
      <c r="N51" s="43"/>
      <c r="O51" s="43"/>
      <c r="P51" s="43"/>
      <c r="Q51" s="43"/>
      <c r="R51" s="43"/>
      <c r="S51" s="43"/>
      <c r="T51" s="43"/>
      <c r="U51" s="43"/>
    </row>
    <row r="52" spans="1:25" ht="22.5" customHeight="1">
      <c r="C52" s="45"/>
      <c r="D52" s="43"/>
      <c r="E52" s="43"/>
      <c r="F52" s="43"/>
      <c r="G52" s="43"/>
      <c r="H52" s="43"/>
      <c r="I52" s="43"/>
      <c r="J52" s="43"/>
      <c r="K52" s="43"/>
      <c r="L52" s="49"/>
      <c r="M52" s="45"/>
      <c r="N52" s="43"/>
      <c r="O52" s="43"/>
      <c r="P52" s="43"/>
      <c r="Q52" s="43"/>
      <c r="R52" s="43"/>
      <c r="S52" s="43"/>
      <c r="T52" s="43"/>
      <c r="U52" s="43"/>
    </row>
    <row r="53" spans="1:25" ht="22.5" customHeight="1">
      <c r="C53" s="45"/>
      <c r="D53" s="43"/>
      <c r="E53" s="43"/>
      <c r="F53" s="43"/>
      <c r="G53" s="43"/>
      <c r="H53" s="43"/>
      <c r="I53" s="43"/>
      <c r="J53" s="43"/>
      <c r="K53" s="43"/>
      <c r="L53" s="49"/>
      <c r="M53" s="45"/>
      <c r="N53" s="43"/>
      <c r="O53" s="43"/>
      <c r="P53" s="43"/>
      <c r="Q53" s="43"/>
      <c r="R53" s="43"/>
      <c r="S53" s="43"/>
      <c r="T53" s="43"/>
      <c r="U53" s="43"/>
    </row>
    <row r="54" spans="1:25" s="18" customFormat="1" ht="11.25" customHeight="1">
      <c r="C54" s="50"/>
      <c r="D54" s="51"/>
      <c r="E54" s="51"/>
      <c r="F54" s="49"/>
      <c r="G54" s="51"/>
      <c r="H54" s="51"/>
      <c r="I54" s="51"/>
      <c r="J54" s="49"/>
      <c r="K54" s="51"/>
      <c r="L54" s="49"/>
      <c r="M54" s="50"/>
      <c r="N54" s="51"/>
      <c r="O54" s="51"/>
      <c r="P54" s="49"/>
      <c r="Q54" s="51"/>
      <c r="R54" s="51"/>
      <c r="S54" s="51"/>
      <c r="T54" s="49"/>
      <c r="U54" s="51"/>
      <c r="W54"/>
      <c r="X54"/>
      <c r="Y54"/>
    </row>
    <row r="55" spans="1:25" s="18" customFormat="1" ht="11.25" customHeight="1">
      <c r="C55" s="50"/>
      <c r="D55" s="51"/>
      <c r="E55" s="51"/>
      <c r="F55" s="49"/>
      <c r="G55" s="51"/>
      <c r="H55" s="51"/>
      <c r="I55" s="51"/>
      <c r="J55" s="49"/>
      <c r="K55" s="51"/>
      <c r="L55" s="49"/>
      <c r="M55" s="50"/>
      <c r="N55" s="51"/>
      <c r="O55" s="51"/>
      <c r="P55" s="49"/>
      <c r="Q55" s="51"/>
      <c r="R55" s="51"/>
      <c r="S55" s="51"/>
      <c r="T55" s="49"/>
      <c r="U55" s="51"/>
      <c r="W55"/>
      <c r="X55"/>
      <c r="Y55"/>
    </row>
    <row r="56" spans="1:25" ht="46.5" customHeight="1">
      <c r="A56">
        <v>234</v>
      </c>
      <c r="C56" s="13">
        <v>42968</v>
      </c>
      <c r="D56" s="58" t="str">
        <f>INDEX(ｶﾚﾝﾀﾞｰ!$C$5:$QQ$44,VLOOKUP(初期入力!$D$4,初期入力!$H$3:$J$18,3,0),A56)</f>
        <v>日</v>
      </c>
      <c r="E56" s="63"/>
      <c r="F56" s="33" t="s">
        <v>11</v>
      </c>
      <c r="G56" s="29"/>
      <c r="H56" s="292"/>
      <c r="I56" s="293"/>
      <c r="J56" s="30"/>
      <c r="K56" s="29"/>
      <c r="L56" s="48"/>
      <c r="M56" s="13">
        <f t="shared" ref="M56:O66" si="3">C56</f>
        <v>42968</v>
      </c>
      <c r="N56" s="29" t="str">
        <f t="shared" si="3"/>
        <v>日</v>
      </c>
      <c r="O56" s="62">
        <f>E56</f>
        <v>0</v>
      </c>
      <c r="P56" s="30" t="str">
        <f t="shared" ref="P56:P66" si="4">F56</f>
        <v>■</v>
      </c>
      <c r="Q56" s="34"/>
      <c r="R56" s="294"/>
      <c r="S56" s="295"/>
      <c r="T56" s="33" t="s">
        <v>11</v>
      </c>
      <c r="U56" s="34"/>
    </row>
    <row r="57" spans="1:25" ht="46.5" customHeight="1">
      <c r="A57">
        <v>235</v>
      </c>
      <c r="C57" s="13">
        <v>42969</v>
      </c>
      <c r="D57" s="58" t="str">
        <f>INDEX(ｶﾚﾝﾀﾞｰ!$C$5:$QQ$44,VLOOKUP(初期入力!$D$4,初期入力!$H$3:$J$18,3,0),A57)</f>
        <v>月</v>
      </c>
      <c r="E57" s="63"/>
      <c r="F57" s="33" t="s">
        <v>11</v>
      </c>
      <c r="G57" s="29"/>
      <c r="H57" s="292"/>
      <c r="I57" s="293"/>
      <c r="J57" s="30"/>
      <c r="K57" s="29"/>
      <c r="L57" s="48"/>
      <c r="M57" s="13">
        <f t="shared" si="3"/>
        <v>42969</v>
      </c>
      <c r="N57" s="29" t="str">
        <f t="shared" si="3"/>
        <v>月</v>
      </c>
      <c r="O57" s="62">
        <f t="shared" si="3"/>
        <v>0</v>
      </c>
      <c r="P57" s="30" t="str">
        <f t="shared" si="4"/>
        <v>■</v>
      </c>
      <c r="Q57" s="34"/>
      <c r="R57" s="294"/>
      <c r="S57" s="295"/>
      <c r="T57" s="33" t="s">
        <v>11</v>
      </c>
      <c r="U57" s="34"/>
    </row>
    <row r="58" spans="1:25" ht="46.5" customHeight="1">
      <c r="A58">
        <v>236</v>
      </c>
      <c r="C58" s="13">
        <v>42970</v>
      </c>
      <c r="D58" s="58" t="str">
        <f>INDEX(ｶﾚﾝﾀﾞｰ!$C$5:$QQ$44,VLOOKUP(初期入力!$D$4,初期入力!$H$3:$J$18,3,0),A58)</f>
        <v>火</v>
      </c>
      <c r="E58" s="63"/>
      <c r="F58" s="33" t="s">
        <v>11</v>
      </c>
      <c r="G58" s="12"/>
      <c r="H58" s="292"/>
      <c r="I58" s="293"/>
      <c r="J58" s="30"/>
      <c r="K58" s="29"/>
      <c r="L58" s="48"/>
      <c r="M58" s="13">
        <f t="shared" si="3"/>
        <v>42970</v>
      </c>
      <c r="N58" s="29" t="str">
        <f t="shared" si="3"/>
        <v>火</v>
      </c>
      <c r="O58" s="62">
        <f t="shared" si="3"/>
        <v>0</v>
      </c>
      <c r="P58" s="30" t="str">
        <f t="shared" si="4"/>
        <v>■</v>
      </c>
      <c r="Q58" s="34"/>
      <c r="R58" s="294"/>
      <c r="S58" s="295"/>
      <c r="T58" s="33" t="s">
        <v>11</v>
      </c>
      <c r="U58" s="34"/>
    </row>
    <row r="59" spans="1:25" ht="46.5" customHeight="1">
      <c r="A59">
        <v>237</v>
      </c>
      <c r="C59" s="13">
        <v>42971</v>
      </c>
      <c r="D59" s="58" t="str">
        <f>INDEX(ｶﾚﾝﾀﾞｰ!$C$5:$QQ$44,VLOOKUP(初期入力!$D$4,初期入力!$H$3:$J$18,3,0),A59)</f>
        <v>水</v>
      </c>
      <c r="E59" s="63"/>
      <c r="F59" s="33" t="s">
        <v>43</v>
      </c>
      <c r="G59" s="12"/>
      <c r="H59" s="292"/>
      <c r="I59" s="293"/>
      <c r="J59" s="30"/>
      <c r="K59" s="29"/>
      <c r="L59" s="48"/>
      <c r="M59" s="13">
        <f t="shared" si="3"/>
        <v>42971</v>
      </c>
      <c r="N59" s="29" t="str">
        <f t="shared" si="3"/>
        <v>水</v>
      </c>
      <c r="O59" s="62">
        <f t="shared" si="3"/>
        <v>0</v>
      </c>
      <c r="P59" s="30" t="str">
        <f t="shared" si="4"/>
        <v>休</v>
      </c>
      <c r="Q59" s="34"/>
      <c r="R59" s="294"/>
      <c r="S59" s="295"/>
      <c r="T59" s="33" t="s">
        <v>11</v>
      </c>
      <c r="U59" s="34"/>
    </row>
    <row r="60" spans="1:25" ht="46.5" customHeight="1">
      <c r="A60">
        <v>238</v>
      </c>
      <c r="C60" s="13">
        <v>42972</v>
      </c>
      <c r="D60" s="58" t="str">
        <f>INDEX(ｶﾚﾝﾀﾞｰ!$C$5:$QQ$44,VLOOKUP(初期入力!$D$4,初期入力!$H$3:$J$18,3,0),A60)</f>
        <v>木</v>
      </c>
      <c r="E60" s="63"/>
      <c r="F60" s="33" t="s">
        <v>43</v>
      </c>
      <c r="G60" s="29"/>
      <c r="H60" s="292"/>
      <c r="I60" s="293"/>
      <c r="J60" s="30"/>
      <c r="K60" s="29"/>
      <c r="L60" s="48"/>
      <c r="M60" s="13">
        <f t="shared" si="3"/>
        <v>42972</v>
      </c>
      <c r="N60" s="29" t="str">
        <f t="shared" si="3"/>
        <v>木</v>
      </c>
      <c r="O60" s="62">
        <f t="shared" si="3"/>
        <v>0</v>
      </c>
      <c r="P60" s="30" t="str">
        <f t="shared" si="4"/>
        <v>休</v>
      </c>
      <c r="Q60" s="34"/>
      <c r="R60" s="294"/>
      <c r="S60" s="295"/>
      <c r="T60" s="33" t="s">
        <v>43</v>
      </c>
      <c r="U60" s="34"/>
    </row>
    <row r="61" spans="1:25" ht="46.5" customHeight="1">
      <c r="A61">
        <v>239</v>
      </c>
      <c r="C61" s="13">
        <v>42973</v>
      </c>
      <c r="D61" s="58" t="str">
        <f>INDEX(ｶﾚﾝﾀﾞｰ!$C$5:$QQ$44,VLOOKUP(初期入力!$D$4,初期入力!$H$3:$J$18,3,0),A61)</f>
        <v>金</v>
      </c>
      <c r="E61" s="63"/>
      <c r="F61" s="33" t="s">
        <v>11</v>
      </c>
      <c r="G61" s="29"/>
      <c r="H61" s="292"/>
      <c r="I61" s="293"/>
      <c r="J61" s="30"/>
      <c r="K61" s="29"/>
      <c r="L61" s="48"/>
      <c r="M61" s="13">
        <f t="shared" si="3"/>
        <v>42973</v>
      </c>
      <c r="N61" s="29" t="str">
        <f t="shared" si="3"/>
        <v>金</v>
      </c>
      <c r="O61" s="62">
        <f t="shared" si="3"/>
        <v>0</v>
      </c>
      <c r="P61" s="30" t="str">
        <f t="shared" si="4"/>
        <v>■</v>
      </c>
      <c r="Q61" s="34"/>
      <c r="R61" s="294"/>
      <c r="S61" s="295"/>
      <c r="T61" s="33" t="s">
        <v>43</v>
      </c>
      <c r="U61" s="34"/>
    </row>
    <row r="62" spans="1:25" ht="46.5" customHeight="1">
      <c r="A62">
        <v>240</v>
      </c>
      <c r="C62" s="13">
        <v>42974</v>
      </c>
      <c r="D62" s="58" t="str">
        <f>INDEX(ｶﾚﾝﾀﾞｰ!$C$5:$QQ$44,VLOOKUP(初期入力!$D$4,初期入力!$H$3:$J$18,3,0),A62)</f>
        <v>土</v>
      </c>
      <c r="E62" s="63"/>
      <c r="F62" s="33" t="s">
        <v>11</v>
      </c>
      <c r="G62" s="29"/>
      <c r="H62" s="292"/>
      <c r="I62" s="293"/>
      <c r="J62" s="30"/>
      <c r="K62" s="29"/>
      <c r="L62" s="48"/>
      <c r="M62" s="13">
        <f t="shared" si="3"/>
        <v>42974</v>
      </c>
      <c r="N62" s="29" t="str">
        <f t="shared" si="3"/>
        <v>土</v>
      </c>
      <c r="O62" s="62">
        <f t="shared" si="3"/>
        <v>0</v>
      </c>
      <c r="P62" s="30" t="str">
        <f t="shared" si="4"/>
        <v>■</v>
      </c>
      <c r="Q62" s="34"/>
      <c r="R62" s="294"/>
      <c r="S62" s="295"/>
      <c r="T62" s="33" t="s">
        <v>11</v>
      </c>
      <c r="U62" s="34"/>
    </row>
    <row r="63" spans="1:25" ht="46.5" customHeight="1">
      <c r="A63">
        <v>241</v>
      </c>
      <c r="C63" s="13">
        <v>42975</v>
      </c>
      <c r="D63" s="58" t="str">
        <f>INDEX(ｶﾚﾝﾀﾞｰ!$C$5:$QQ$44,VLOOKUP(初期入力!$D$4,初期入力!$H$3:$J$18,3,0),A63)</f>
        <v>日</v>
      </c>
      <c r="E63" s="63"/>
      <c r="F63" s="33" t="s">
        <v>11</v>
      </c>
      <c r="G63" s="29"/>
      <c r="H63" s="292"/>
      <c r="I63" s="293"/>
      <c r="J63" s="30"/>
      <c r="K63" s="29"/>
      <c r="L63" s="48"/>
      <c r="M63" s="13">
        <f t="shared" si="3"/>
        <v>42975</v>
      </c>
      <c r="N63" s="29" t="str">
        <f t="shared" si="3"/>
        <v>日</v>
      </c>
      <c r="O63" s="62">
        <f t="shared" si="3"/>
        <v>0</v>
      </c>
      <c r="P63" s="30" t="str">
        <f t="shared" si="4"/>
        <v>■</v>
      </c>
      <c r="Q63" s="34"/>
      <c r="R63" s="294"/>
      <c r="S63" s="295"/>
      <c r="T63" s="33" t="s">
        <v>11</v>
      </c>
      <c r="U63" s="34"/>
    </row>
    <row r="64" spans="1:25" ht="46.5" customHeight="1">
      <c r="A64">
        <v>242</v>
      </c>
      <c r="C64" s="13">
        <v>42976</v>
      </c>
      <c r="D64" s="58" t="str">
        <f>INDEX(ｶﾚﾝﾀﾞｰ!$C$5:$QQ$44,VLOOKUP(初期入力!$D$4,初期入力!$H$3:$J$18,3,0),A64)</f>
        <v>月</v>
      </c>
      <c r="E64" s="63"/>
      <c r="F64" s="33" t="s">
        <v>11</v>
      </c>
      <c r="G64" s="29"/>
      <c r="H64" s="292"/>
      <c r="I64" s="293"/>
      <c r="J64" s="30"/>
      <c r="K64" s="29"/>
      <c r="L64" s="48"/>
      <c r="M64" s="13">
        <f t="shared" si="3"/>
        <v>42976</v>
      </c>
      <c r="N64" s="29" t="str">
        <f t="shared" si="3"/>
        <v>月</v>
      </c>
      <c r="O64" s="62">
        <f t="shared" si="3"/>
        <v>0</v>
      </c>
      <c r="P64" s="30" t="str">
        <f t="shared" si="4"/>
        <v>■</v>
      </c>
      <c r="Q64" s="34"/>
      <c r="R64" s="294"/>
      <c r="S64" s="295"/>
      <c r="T64" s="33" t="s">
        <v>43</v>
      </c>
      <c r="U64" s="34"/>
    </row>
    <row r="65" spans="1:24" ht="46.5" customHeight="1">
      <c r="A65">
        <v>243</v>
      </c>
      <c r="C65" s="13">
        <v>42977</v>
      </c>
      <c r="D65" s="58" t="str">
        <f>INDEX(ｶﾚﾝﾀﾞｰ!$C$5:$QQ$44,VLOOKUP(初期入力!$D$4,初期入力!$H$3:$J$18,3,0),A65)</f>
        <v>火</v>
      </c>
      <c r="E65" s="63"/>
      <c r="F65" s="33" t="s">
        <v>11</v>
      </c>
      <c r="G65" s="29"/>
      <c r="H65" s="292"/>
      <c r="I65" s="293"/>
      <c r="J65" s="30"/>
      <c r="K65" s="29"/>
      <c r="L65" s="48"/>
      <c r="M65" s="13">
        <f t="shared" si="3"/>
        <v>42977</v>
      </c>
      <c r="N65" s="29" t="str">
        <f t="shared" si="3"/>
        <v>火</v>
      </c>
      <c r="O65" s="62">
        <f t="shared" si="3"/>
        <v>0</v>
      </c>
      <c r="P65" s="30" t="str">
        <f t="shared" si="4"/>
        <v>■</v>
      </c>
      <c r="Q65" s="34"/>
      <c r="R65" s="294"/>
      <c r="S65" s="295"/>
      <c r="T65" s="33" t="s">
        <v>43</v>
      </c>
      <c r="U65" s="34"/>
    </row>
    <row r="66" spans="1:24" ht="46.5" customHeight="1">
      <c r="A66">
        <v>244</v>
      </c>
      <c r="C66" s="13">
        <v>42978</v>
      </c>
      <c r="D66" s="58" t="str">
        <f>INDEX(ｶﾚﾝﾀﾞｰ!$C$5:$QQ$44,VLOOKUP(初期入力!$D$4,初期入力!$H$3:$J$18,3,0),A66)</f>
        <v>水</v>
      </c>
      <c r="E66" s="63"/>
      <c r="F66" s="33" t="s">
        <v>43</v>
      </c>
      <c r="G66" s="29"/>
      <c r="H66" s="292"/>
      <c r="I66" s="293"/>
      <c r="J66" s="30"/>
      <c r="K66" s="29"/>
      <c r="L66" s="48"/>
      <c r="M66" s="13">
        <f t="shared" si="3"/>
        <v>42978</v>
      </c>
      <c r="N66" s="29" t="str">
        <f t="shared" si="3"/>
        <v>水</v>
      </c>
      <c r="O66" s="62">
        <f t="shared" si="3"/>
        <v>0</v>
      </c>
      <c r="P66" s="30" t="str">
        <f t="shared" si="4"/>
        <v>休</v>
      </c>
      <c r="Q66" s="34"/>
      <c r="R66" s="294"/>
      <c r="S66" s="295"/>
      <c r="T66" s="33" t="s">
        <v>11</v>
      </c>
      <c r="U66" s="34"/>
    </row>
    <row r="67" spans="1:24" ht="25.5" customHeight="1">
      <c r="C67" s="69" t="s">
        <v>51</v>
      </c>
      <c r="D67" s="69"/>
      <c r="E67" s="69"/>
      <c r="F67" s="69"/>
      <c r="G67" s="69"/>
      <c r="H67" s="69"/>
      <c r="I67" s="69"/>
      <c r="J67" s="69"/>
      <c r="K67" s="69"/>
      <c r="L67" s="69"/>
      <c r="M67" s="69" t="s">
        <v>51</v>
      </c>
      <c r="N67" s="69"/>
      <c r="O67" s="69"/>
      <c r="P67" s="69"/>
      <c r="Q67" s="69"/>
      <c r="R67" s="69"/>
      <c r="S67" s="69"/>
      <c r="T67" s="69"/>
      <c r="U67" s="69"/>
    </row>
    <row r="68" spans="1:24">
      <c r="C68" s="15"/>
      <c r="M68" s="15"/>
    </row>
    <row r="69" spans="1:24" ht="14.25">
      <c r="C69" s="10" t="s">
        <v>24</v>
      </c>
      <c r="M69" s="10" t="s">
        <v>24</v>
      </c>
      <c r="X69" s="4"/>
    </row>
    <row r="70" spans="1:24" ht="22.5" customHeight="1">
      <c r="C70" s="44"/>
      <c r="D70" s="42"/>
      <c r="E70" s="42"/>
      <c r="F70" s="42"/>
      <c r="G70" s="42"/>
      <c r="H70" s="42"/>
      <c r="I70" s="42"/>
      <c r="J70" s="42"/>
      <c r="K70" s="42"/>
      <c r="L70" s="49"/>
      <c r="M70" s="44"/>
      <c r="N70" s="42"/>
      <c r="O70" s="42"/>
      <c r="P70" s="42"/>
      <c r="Q70" s="42"/>
      <c r="R70" s="42"/>
      <c r="S70" s="42"/>
      <c r="T70" s="42"/>
      <c r="U70" s="42"/>
    </row>
    <row r="71" spans="1:24" ht="22.5" customHeight="1">
      <c r="C71" s="45"/>
      <c r="D71" s="43"/>
      <c r="E71" s="43"/>
      <c r="F71" s="43"/>
      <c r="G71" s="43"/>
      <c r="H71" s="43"/>
      <c r="I71" s="43"/>
      <c r="J71" s="43"/>
      <c r="K71" s="43"/>
      <c r="L71" s="49"/>
      <c r="M71" s="45"/>
      <c r="N71" s="43"/>
      <c r="O71" s="43"/>
      <c r="P71" s="43"/>
      <c r="Q71" s="43"/>
      <c r="R71" s="43"/>
      <c r="S71" s="43"/>
      <c r="T71" s="43"/>
      <c r="U71" s="43"/>
    </row>
    <row r="72" spans="1:24" ht="22.5" customHeight="1">
      <c r="C72" s="45"/>
      <c r="D72" s="43"/>
      <c r="E72" s="43"/>
      <c r="F72" s="43"/>
      <c r="G72" s="43"/>
      <c r="H72" s="43"/>
      <c r="I72" s="43"/>
      <c r="J72" s="43"/>
      <c r="K72" s="43"/>
      <c r="L72" s="49"/>
      <c r="M72" s="45"/>
      <c r="N72" s="43"/>
      <c r="O72" s="43"/>
      <c r="P72" s="43"/>
      <c r="Q72" s="43"/>
      <c r="R72" s="43"/>
      <c r="S72" s="43"/>
      <c r="T72" s="43"/>
      <c r="U72" s="43"/>
    </row>
    <row r="73" spans="1:24" ht="22.5" customHeight="1">
      <c r="C73" s="45"/>
      <c r="D73" s="43"/>
      <c r="E73" s="43"/>
      <c r="F73" s="43"/>
      <c r="G73" s="43"/>
      <c r="H73" s="43"/>
      <c r="I73" s="43"/>
      <c r="J73" s="43"/>
      <c r="K73" s="43"/>
      <c r="L73" s="49"/>
      <c r="M73" s="45"/>
      <c r="N73" s="43"/>
      <c r="O73" s="43"/>
      <c r="P73" s="43"/>
      <c r="Q73" s="43"/>
      <c r="R73" s="43"/>
      <c r="S73" s="43"/>
      <c r="T73" s="43"/>
      <c r="U73" s="43"/>
    </row>
    <row r="74" spans="1:24" s="18" customFormat="1" ht="11.25" customHeight="1">
      <c r="C74" s="50"/>
      <c r="D74" s="51"/>
      <c r="E74" s="51"/>
      <c r="F74" s="49"/>
      <c r="G74" s="51"/>
      <c r="H74" s="51"/>
      <c r="I74" s="51"/>
      <c r="J74" s="49"/>
      <c r="K74" s="51"/>
      <c r="L74" s="49"/>
      <c r="M74" s="50"/>
      <c r="N74" s="51"/>
      <c r="O74" s="51"/>
      <c r="P74" s="49"/>
      <c r="Q74" s="51"/>
      <c r="R74" s="51"/>
      <c r="S74" s="51"/>
      <c r="T74" s="49"/>
      <c r="U74" s="51"/>
    </row>
    <row r="75" spans="1:24">
      <c r="C75" s="9"/>
      <c r="M75" s="9"/>
    </row>
  </sheetData>
  <mergeCells count="90">
    <mergeCell ref="C12:C15"/>
    <mergeCell ref="D12:D15"/>
    <mergeCell ref="E12:F13"/>
    <mergeCell ref="G12:K13"/>
    <mergeCell ref="M12:M15"/>
    <mergeCell ref="C4:K4"/>
    <mergeCell ref="M4:U4"/>
    <mergeCell ref="I10:K10"/>
    <mergeCell ref="S10:U10"/>
    <mergeCell ref="S6:U8"/>
    <mergeCell ref="I6:K8"/>
    <mergeCell ref="D7:F8"/>
    <mergeCell ref="N7:P8"/>
    <mergeCell ref="H16:I16"/>
    <mergeCell ref="R16:S16"/>
    <mergeCell ref="H17:I17"/>
    <mergeCell ref="R17:S17"/>
    <mergeCell ref="E14:F15"/>
    <mergeCell ref="G14:G15"/>
    <mergeCell ref="H14:J15"/>
    <mergeCell ref="K14:K15"/>
    <mergeCell ref="O14:P15"/>
    <mergeCell ref="Q14:Q15"/>
    <mergeCell ref="N12:N15"/>
    <mergeCell ref="O12:P13"/>
    <mergeCell ref="Q12:U13"/>
    <mergeCell ref="R14:T15"/>
    <mergeCell ref="U14:U15"/>
    <mergeCell ref="H18:I18"/>
    <mergeCell ref="R18:S18"/>
    <mergeCell ref="H19:I19"/>
    <mergeCell ref="R19:S19"/>
    <mergeCell ref="H20:I20"/>
    <mergeCell ref="R20:S20"/>
    <mergeCell ref="H21:I21"/>
    <mergeCell ref="R21:S21"/>
    <mergeCell ref="H22:I22"/>
    <mergeCell ref="R22:S22"/>
    <mergeCell ref="H23:I23"/>
    <mergeCell ref="R23:S23"/>
    <mergeCell ref="H36:I36"/>
    <mergeCell ref="R36:S36"/>
    <mergeCell ref="H37:I37"/>
    <mergeCell ref="R37:S37"/>
    <mergeCell ref="H24:I24"/>
    <mergeCell ref="R24:S24"/>
    <mergeCell ref="H25:I25"/>
    <mergeCell ref="R25:S25"/>
    <mergeCell ref="H26:I26"/>
    <mergeCell ref="R26:S26"/>
    <mergeCell ref="H38:I38"/>
    <mergeCell ref="R38:S38"/>
    <mergeCell ref="H39:I39"/>
    <mergeCell ref="R39:S39"/>
    <mergeCell ref="H40:I40"/>
    <mergeCell ref="R40:S40"/>
    <mergeCell ref="H41:I41"/>
    <mergeCell ref="R41:S41"/>
    <mergeCell ref="H42:I42"/>
    <mergeCell ref="R42:S42"/>
    <mergeCell ref="H43:I43"/>
    <mergeCell ref="R43:S43"/>
    <mergeCell ref="H56:I56"/>
    <mergeCell ref="R56:S56"/>
    <mergeCell ref="H57:I57"/>
    <mergeCell ref="R57:S57"/>
    <mergeCell ref="H44:I44"/>
    <mergeCell ref="R44:S44"/>
    <mergeCell ref="H45:I45"/>
    <mergeCell ref="R45:S45"/>
    <mergeCell ref="H46:I46"/>
    <mergeCell ref="R46:S46"/>
    <mergeCell ref="H58:I58"/>
    <mergeCell ref="R58:S58"/>
    <mergeCell ref="H59:I59"/>
    <mergeCell ref="R59:S59"/>
    <mergeCell ref="H60:I60"/>
    <mergeCell ref="R60:S60"/>
    <mergeCell ref="H61:I61"/>
    <mergeCell ref="R61:S61"/>
    <mergeCell ref="H62:I62"/>
    <mergeCell ref="R62:S62"/>
    <mergeCell ref="H63:I63"/>
    <mergeCell ref="R63:S63"/>
    <mergeCell ref="H64:I64"/>
    <mergeCell ref="R64:S64"/>
    <mergeCell ref="H65:I65"/>
    <mergeCell ref="R65:S65"/>
    <mergeCell ref="H66:I66"/>
    <mergeCell ref="R66:S66"/>
  </mergeCells>
  <phoneticPr fontId="2"/>
  <dataValidations count="2">
    <dataValidation type="list" allowBlank="1" showInputMessage="1" showErrorMessage="1" sqref="Q16:Q26 Q56:Q66 Q36:Q46" xr:uid="{00000000-0002-0000-0800-000000000000}">
      <formula1>$X$5:$X$7</formula1>
    </dataValidation>
    <dataValidation type="list" allowBlank="1" showInputMessage="1" showErrorMessage="1" sqref="F56:F66 T36:T46 F16:F26 T16:T26 F36:F46 T56:T66" xr:uid="{00000000-0002-0000-0800-000001000000}">
      <formula1>$X$9:$X$11</formula1>
    </dataValidation>
  </dataValidations>
  <printOptions horizontalCentered="1" verticalCentered="1"/>
  <pageMargins left="0.9055118110236221" right="0.39370078740157483" top="0.59055118110236227" bottom="0.39370078740157483" header="0.31496062992125984" footer="0.31496062992125984"/>
  <pageSetup paperSize="9" pageOrder="overThenDown" orientation="portrait" blackAndWhite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31</vt:i4>
      </vt:variant>
    </vt:vector>
  </HeadingPairs>
  <TitlesOfParts>
    <vt:vector size="50" baseType="lpstr">
      <vt:lpstr>はじめにお読みください</vt:lpstr>
      <vt:lpstr>初期入力</vt:lpstr>
      <vt:lpstr>休日等取得計画（実績）書</vt:lpstr>
      <vt:lpstr>旬報(3月)</vt:lpstr>
      <vt:lpstr>旬報(4月)</vt:lpstr>
      <vt:lpstr>旬報(5月)</vt:lpstr>
      <vt:lpstr>旬報(6月)</vt:lpstr>
      <vt:lpstr>旬報(7月)</vt:lpstr>
      <vt:lpstr>旬報(8月)</vt:lpstr>
      <vt:lpstr>旬報(9月)</vt:lpstr>
      <vt:lpstr>旬報(10月)</vt:lpstr>
      <vt:lpstr>旬報(11月)</vt:lpstr>
      <vt:lpstr>旬報(12月)</vt:lpstr>
      <vt:lpstr>旬報(翌1月)</vt:lpstr>
      <vt:lpstr>旬報(翌2月)</vt:lpstr>
      <vt:lpstr>旬報(翌3月)</vt:lpstr>
      <vt:lpstr>休日等取得計画書【記入例】 </vt:lpstr>
      <vt:lpstr>休日等取得実績書【記入例】 </vt:lpstr>
      <vt:lpstr>ｶﾚﾝﾀﾞｰ</vt:lpstr>
      <vt:lpstr>ｶﾚﾝﾀﾞｰ!Print_Area</vt:lpstr>
      <vt:lpstr>はじめにお読みください!Print_Area</vt:lpstr>
      <vt:lpstr>'休日等取得計画（実績）書'!Print_Area</vt:lpstr>
      <vt:lpstr>'休日等取得計画書【記入例】 '!Print_Area</vt:lpstr>
      <vt:lpstr>'休日等取得実績書【記入例】 '!Print_Area</vt:lpstr>
      <vt:lpstr>'旬報(10月)'!Print_Area</vt:lpstr>
      <vt:lpstr>'旬報(11月)'!Print_Area</vt:lpstr>
      <vt:lpstr>'旬報(12月)'!Print_Area</vt:lpstr>
      <vt:lpstr>'旬報(3月)'!Print_Area</vt:lpstr>
      <vt:lpstr>'旬報(4月)'!Print_Area</vt:lpstr>
      <vt:lpstr>'旬報(5月)'!Print_Area</vt:lpstr>
      <vt:lpstr>'旬報(6月)'!Print_Area</vt:lpstr>
      <vt:lpstr>'旬報(7月)'!Print_Area</vt:lpstr>
      <vt:lpstr>'旬報(8月)'!Print_Area</vt:lpstr>
      <vt:lpstr>'旬報(9月)'!Print_Area</vt:lpstr>
      <vt:lpstr>'旬報(翌1月)'!Print_Area</vt:lpstr>
      <vt:lpstr>'旬報(翌2月)'!Print_Area</vt:lpstr>
      <vt:lpstr>'旬報(翌3月)'!Print_Area</vt:lpstr>
      <vt:lpstr>'旬報(10月)'!Print_Titles</vt:lpstr>
      <vt:lpstr>'旬報(11月)'!Print_Titles</vt:lpstr>
      <vt:lpstr>'旬報(12月)'!Print_Titles</vt:lpstr>
      <vt:lpstr>'旬報(3月)'!Print_Titles</vt:lpstr>
      <vt:lpstr>'旬報(4月)'!Print_Titles</vt:lpstr>
      <vt:lpstr>'旬報(5月)'!Print_Titles</vt:lpstr>
      <vt:lpstr>'旬報(6月)'!Print_Titles</vt:lpstr>
      <vt:lpstr>'旬報(7月)'!Print_Titles</vt:lpstr>
      <vt:lpstr>'旬報(8月)'!Print_Titles</vt:lpstr>
      <vt:lpstr>'旬報(9月)'!Print_Titles</vt:lpstr>
      <vt:lpstr>'旬報(翌1月)'!Print_Titles</vt:lpstr>
      <vt:lpstr>'旬報(翌2月)'!Print_Titles</vt:lpstr>
      <vt:lpstr>'旬報(翌3月)'!Print_Titles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黒川 格</cp:lastModifiedBy>
  <cp:lastPrinted>2022-09-08T04:39:07Z</cp:lastPrinted>
  <dcterms:created xsi:type="dcterms:W3CDTF">2017-12-11T04:11:28Z</dcterms:created>
  <dcterms:modified xsi:type="dcterms:W3CDTF">2022-09-08T04:43:21Z</dcterms:modified>
</cp:coreProperties>
</file>