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20160050都市計画課\103景観・屋外広告物\002屋外広告物様式・参考図書等【随時差替】\003様式\新様式（R6.04～）\"/>
    </mc:Choice>
  </mc:AlternateContent>
  <xr:revisionPtr revIDLastSave="0" documentId="13_ncr:1_{6B7BBF27-6B91-46E7-9B56-FA997E2A9B55}" xr6:coauthVersionLast="36" xr6:coauthVersionMax="36" xr10:uidLastSave="{00000000-0000-0000-0000-000000000000}"/>
  <bookViews>
    <workbookView xWindow="0" yWindow="0" windowWidth="16665" windowHeight="7020" xr2:uid="{00000000-000D-0000-FFFF-FFFF00000000}"/>
  </bookViews>
  <sheets>
    <sheet name="様式第4号　屋外広告物変更許可申請書" sheetId="2" r:id="rId1"/>
    <sheet name="別紙１" sheetId="3" r:id="rId2"/>
    <sheet name="別紙２" sheetId="4" r:id="rId3"/>
    <sheet name="【市作業用】許可基準1" sheetId="5" r:id="rId4"/>
    <sheet name="【市作業用】許可基準2" sheetId="6" r:id="rId5"/>
  </sheets>
  <definedNames>
    <definedName name="_xlnm.Print_Area" localSheetId="1">別紙１!$A$1:$N$48</definedName>
    <definedName name="_xlnm.Print_Area" localSheetId="0">'様式第4号　屋外広告物変更許可申請書'!$A$1:$R$51</definedName>
  </definedNames>
  <calcPr calcId="191029"/>
</workbook>
</file>

<file path=xl/calcChain.xml><?xml version="1.0" encoding="utf-8"?>
<calcChain xmlns="http://schemas.openxmlformats.org/spreadsheetml/2006/main">
  <c r="F37" i="6" l="1"/>
  <c r="F36" i="6"/>
  <c r="F35" i="6"/>
  <c r="F34" i="6"/>
  <c r="F23" i="6"/>
  <c r="F22" i="6"/>
  <c r="F21" i="6"/>
  <c r="F20" i="6"/>
  <c r="F19" i="6" l="1"/>
  <c r="F18" i="6"/>
  <c r="F17" i="6"/>
  <c r="C10" i="6" l="1"/>
  <c r="M46" i="3"/>
  <c r="K38" i="3"/>
  <c r="K31" i="3"/>
  <c r="K24" i="3"/>
  <c r="K17" i="3"/>
  <c r="K16" i="3"/>
  <c r="M9" i="3"/>
  <c r="K9" i="3"/>
  <c r="C11" i="6"/>
  <c r="K48" i="3" s="1"/>
  <c r="C41" i="3"/>
  <c r="C25" i="3" l="1"/>
  <c r="C33" i="3"/>
  <c r="C10" i="3"/>
  <c r="C18" i="3"/>
  <c r="C26" i="3"/>
  <c r="C11" i="3"/>
  <c r="C19" i="3"/>
  <c r="C40" i="3"/>
  <c r="C32" i="3"/>
</calcChain>
</file>

<file path=xl/sharedStrings.xml><?xml version="1.0" encoding="utf-8"?>
<sst xmlns="http://schemas.openxmlformats.org/spreadsheetml/2006/main" count="485" uniqueCount="194">
  <si>
    <t>射水市長　　　あて</t>
  </si>
  <si>
    <t>住所（所在地）</t>
  </si>
  <si>
    <t>電話</t>
  </si>
  <si>
    <t>既許可年月日及び許可番号</t>
  </si>
  <si>
    <t>他法令による許可、届出等</t>
  </si>
  <si>
    <t>道路法による占用の許可</t>
  </si>
  <si>
    <t>その他の法令による許可、届出等</t>
  </si>
  <si>
    <t>法令名及び手続名</t>
  </si>
  <si>
    <t>氏名（名称及び代表者氏名）</t>
  </si>
  <si>
    <t>氏名（名称及び代表者氏名）</t>
    <phoneticPr fontId="21"/>
  </si>
  <si>
    <t>第</t>
    <rPh sb="0" eb="1">
      <t>ダイ</t>
    </rPh>
    <phoneticPr fontId="21"/>
  </si>
  <si>
    <t>号</t>
    <rPh sb="0" eb="1">
      <t>ゴウ</t>
    </rPh>
    <phoneticPr fontId="21"/>
  </si>
  <si>
    <t>所有者又は管理者の同意</t>
    <phoneticPr fontId="21"/>
  </si>
  <si>
    <t>電話</t>
    <rPh sb="0" eb="2">
      <t>デンワ</t>
    </rPh>
    <phoneticPr fontId="21"/>
  </si>
  <si>
    <t>申請者</t>
    <rPh sb="0" eb="3">
      <t>シンセイシャ</t>
    </rPh>
    <phoneticPr fontId="21"/>
  </si>
  <si>
    <t>住所</t>
    <rPh sb="0" eb="2">
      <t>ジュウショ</t>
    </rPh>
    <phoneticPr fontId="21"/>
  </si>
  <si>
    <t>氏名</t>
    <rPh sb="0" eb="2">
      <t>シメイ</t>
    </rPh>
    <phoneticPr fontId="21"/>
  </si>
  <si>
    <r>
      <t>様式第４号</t>
    </r>
    <r>
      <rPr>
        <sz val="10.5"/>
        <color theme="1"/>
        <rFont val="ＭＳ 明朝"/>
        <family val="1"/>
        <charset val="128"/>
      </rPr>
      <t>（第７条関係）</t>
    </r>
    <phoneticPr fontId="21"/>
  </si>
  <si>
    <t>屋外広告物変更許可申請書</t>
    <rPh sb="5" eb="7">
      <t>ヘンコウ</t>
    </rPh>
    <rPh sb="9" eb="12">
      <t>シンセイショ</t>
    </rPh>
    <phoneticPr fontId="21"/>
  </si>
  <si>
    <t>　富山県屋外広告物条例第11条第1項の規定により変更又は改造の許可を受けたいので、次のとおり申請します。</t>
    <rPh sb="24" eb="26">
      <t>ヘンコウ</t>
    </rPh>
    <rPh sb="26" eb="27">
      <t>マタ</t>
    </rPh>
    <rPh sb="28" eb="30">
      <t>カイゾウ</t>
    </rPh>
    <phoneticPr fontId="21"/>
  </si>
  <si>
    <t>変更又は改造の概要</t>
    <rPh sb="0" eb="2">
      <t>ヘンコウ</t>
    </rPh>
    <rPh sb="2" eb="3">
      <t>マタ</t>
    </rPh>
    <rPh sb="4" eb="6">
      <t>カイゾウ</t>
    </rPh>
    <rPh sb="7" eb="9">
      <t>ガイヨウ</t>
    </rPh>
    <phoneticPr fontId="21"/>
  </si>
  <si>
    <t>工事
施工者</t>
    <rPh sb="0" eb="2">
      <t>コウジ</t>
    </rPh>
    <rPh sb="3" eb="5">
      <t>セコウ</t>
    </rPh>
    <rPh sb="5" eb="6">
      <t>シャ</t>
    </rPh>
    <phoneticPr fontId="21"/>
  </si>
  <si>
    <t>〒</t>
    <phoneticPr fontId="21"/>
  </si>
  <si>
    <t>登録番号</t>
    <rPh sb="0" eb="2">
      <t>トウロク</t>
    </rPh>
    <rPh sb="2" eb="4">
      <t>バンゴウ</t>
    </rPh>
    <phoneticPr fontId="21"/>
  </si>
  <si>
    <t>富山県屋外広告業登録第</t>
    <rPh sb="0" eb="3">
      <t>トヤマケン</t>
    </rPh>
    <rPh sb="3" eb="5">
      <t>オクガイ</t>
    </rPh>
    <rPh sb="5" eb="7">
      <t>コウコク</t>
    </rPh>
    <rPh sb="7" eb="8">
      <t>ギョウ</t>
    </rPh>
    <rPh sb="8" eb="10">
      <t>トウロク</t>
    </rPh>
    <rPh sb="10" eb="11">
      <t>ダイ</t>
    </rPh>
    <phoneticPr fontId="21"/>
  </si>
  <si>
    <t>工事完成予定年月日</t>
    <rPh sb="0" eb="2">
      <t>コウジ</t>
    </rPh>
    <rPh sb="2" eb="4">
      <t>カンセイ</t>
    </rPh>
    <rPh sb="4" eb="6">
      <t>ヨテイ</t>
    </rPh>
    <rPh sb="6" eb="9">
      <t>ネンガッピ</t>
    </rPh>
    <phoneticPr fontId="21"/>
  </si>
  <si>
    <t>変更予定年月日</t>
    <rPh sb="0" eb="2">
      <t>ヘンコウ</t>
    </rPh>
    <rPh sb="2" eb="4">
      <t>ヨテイ</t>
    </rPh>
    <rPh sb="4" eb="5">
      <t>ネン</t>
    </rPh>
    <rPh sb="5" eb="7">
      <t>ガッピ</t>
    </rPh>
    <phoneticPr fontId="21"/>
  </si>
  <si>
    <t>建築基準法による工作物の確認</t>
    <rPh sb="0" eb="2">
      <t>ケンチク</t>
    </rPh>
    <rPh sb="2" eb="5">
      <t>キジュンホウ</t>
    </rPh>
    <rPh sb="8" eb="11">
      <t>コウサクブツ</t>
    </rPh>
    <rPh sb="12" eb="14">
      <t>カクニン</t>
    </rPh>
    <phoneticPr fontId="21"/>
  </si>
  <si>
    <t>選択</t>
  </si>
  <si>
    <t>〒</t>
  </si>
  <si>
    <t>送付先の一覧</t>
    <rPh sb="0" eb="3">
      <t>ソウフサキ</t>
    </rPh>
    <rPh sb="4" eb="6">
      <t>イチラン</t>
    </rPh>
    <phoneticPr fontId="21"/>
  </si>
  <si>
    <t>　屋外広告物申請の手続きにあたり、許可書等の送付先についてご記入ください。</t>
    <rPh sb="1" eb="3">
      <t>オクガイ</t>
    </rPh>
    <rPh sb="3" eb="5">
      <t>コウコク</t>
    </rPh>
    <rPh sb="5" eb="6">
      <t>ブツ</t>
    </rPh>
    <rPh sb="6" eb="8">
      <t>シンセイ</t>
    </rPh>
    <rPh sb="9" eb="11">
      <t>テツヅ</t>
    </rPh>
    <rPh sb="17" eb="20">
      <t>キョカショ</t>
    </rPh>
    <rPh sb="20" eb="21">
      <t>ナド</t>
    </rPh>
    <rPh sb="22" eb="25">
      <t>ソウフサキ</t>
    </rPh>
    <rPh sb="30" eb="32">
      <t>キニュウ</t>
    </rPh>
    <phoneticPr fontId="21"/>
  </si>
  <si>
    <t>手数料納付の通知書</t>
    <rPh sb="0" eb="3">
      <t>テスウリョウ</t>
    </rPh>
    <rPh sb="3" eb="5">
      <t>ノウフ</t>
    </rPh>
    <rPh sb="6" eb="9">
      <t>ツウチショ</t>
    </rPh>
    <phoneticPr fontId="21"/>
  </si>
  <si>
    <t>申請者／管理者／工事施工者と同じ場合→</t>
    <rPh sb="0" eb="3">
      <t>シンセイシャ</t>
    </rPh>
    <rPh sb="4" eb="7">
      <t>カンリシャ</t>
    </rPh>
    <rPh sb="8" eb="10">
      <t>コウジ</t>
    </rPh>
    <rPh sb="10" eb="13">
      <t>セコウシャ</t>
    </rPh>
    <rPh sb="14" eb="15">
      <t>オナ</t>
    </rPh>
    <rPh sb="16" eb="18">
      <t>バアイ</t>
    </rPh>
    <phoneticPr fontId="21"/>
  </si>
  <si>
    <t>〒</t>
    <phoneticPr fontId="21"/>
  </si>
  <si>
    <t>屋外広告物設置の許可書</t>
    <rPh sb="0" eb="2">
      <t>オクガイ</t>
    </rPh>
    <rPh sb="2" eb="4">
      <t>コウコク</t>
    </rPh>
    <rPh sb="4" eb="5">
      <t>ブツ</t>
    </rPh>
    <rPh sb="5" eb="7">
      <t>セッチ</t>
    </rPh>
    <rPh sb="8" eb="11">
      <t>キョカショ</t>
    </rPh>
    <phoneticPr fontId="21"/>
  </si>
  <si>
    <t>屋外広告物申請の更新案内</t>
    <rPh sb="0" eb="2">
      <t>オクガイ</t>
    </rPh>
    <rPh sb="2" eb="4">
      <t>コウコク</t>
    </rPh>
    <rPh sb="4" eb="5">
      <t>ブツ</t>
    </rPh>
    <rPh sb="5" eb="7">
      <t>シンセイ</t>
    </rPh>
    <rPh sb="8" eb="10">
      <t>コウシン</t>
    </rPh>
    <rPh sb="10" eb="12">
      <t>アンナイ</t>
    </rPh>
    <phoneticPr fontId="21"/>
  </si>
  <si>
    <t>令和　　年　　月　　日</t>
    <phoneticPr fontId="21"/>
  </si>
  <si>
    <t>（別紙）</t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</si>
  <si>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color theme="1"/>
        <rFont val="ＭＳ Ｐゴシック"/>
        <family val="3"/>
        <charset val="128"/>
      </rPr>
      <t>は自動計算されます</t>
    </r>
    <phoneticPr fontId="21"/>
  </si>
  <si>
    <t>広告の種別</t>
    <rPh sb="0" eb="2">
      <t>コウコク</t>
    </rPh>
    <rPh sb="3" eb="5">
      <t>シュベツ</t>
    </rPh>
    <phoneticPr fontId="21"/>
  </si>
  <si>
    <t>地域区分</t>
    <rPh sb="0" eb="2">
      <t>チイキ</t>
    </rPh>
    <rPh sb="2" eb="4">
      <t>クブン</t>
    </rPh>
    <phoneticPr fontId="21"/>
  </si>
  <si>
    <t>１　屋外広告物の種類ごとの内訳に関する事項</t>
  </si>
  <si>
    <t>⑴　屋上広告</t>
  </si>
  <si>
    <t>番号</t>
    <rPh sb="0" eb="1">
      <t>バン</t>
    </rPh>
    <rPh sb="1" eb="2">
      <t>ゴウ</t>
    </rPh>
    <phoneticPr fontId="21"/>
  </si>
  <si>
    <t>表示内容</t>
  </si>
  <si>
    <t>表示面積</t>
  </si>
  <si>
    <t>建築物の高さ(m)</t>
    <phoneticPr fontId="21"/>
  </si>
  <si>
    <t>建築物の高さの1/2</t>
    <rPh sb="0" eb="3">
      <t>ケンチクブツ</t>
    </rPh>
    <rPh sb="4" eb="5">
      <t>タカ</t>
    </rPh>
    <phoneticPr fontId="21"/>
  </si>
  <si>
    <t>内照式の有無</t>
    <rPh sb="0" eb="3">
      <t>ナイショウシキ</t>
    </rPh>
    <rPh sb="4" eb="6">
      <t>ウム</t>
    </rPh>
    <phoneticPr fontId="21"/>
  </si>
  <si>
    <t>縦
(m)</t>
    <rPh sb="0" eb="1">
      <t>タテ</t>
    </rPh>
    <phoneticPr fontId="21"/>
  </si>
  <si>
    <t>×</t>
    <phoneticPr fontId="21"/>
  </si>
  <si>
    <t>横
(m)</t>
    <rPh sb="0" eb="1">
      <t>ヨコ</t>
    </rPh>
    <phoneticPr fontId="21"/>
  </si>
  <si>
    <t>枚数</t>
    <rPh sb="0" eb="2">
      <t>マイスウ</t>
    </rPh>
    <phoneticPr fontId="21"/>
  </si>
  <si>
    <t>面数</t>
    <rPh sb="0" eb="1">
      <t>メン</t>
    </rPh>
    <rPh sb="1" eb="2">
      <t>スウ</t>
    </rPh>
    <phoneticPr fontId="21"/>
  </si>
  <si>
    <t>=</t>
    <phoneticPr fontId="21"/>
  </si>
  <si>
    <t>計
(㎡)</t>
    <rPh sb="0" eb="1">
      <t>ケイ</t>
    </rPh>
    <phoneticPr fontId="21"/>
  </si>
  <si>
    <t>許可基準（形態等）：</t>
    <rPh sb="0" eb="2">
      <t>キョカ</t>
    </rPh>
    <rPh sb="2" eb="4">
      <t>キジュン</t>
    </rPh>
    <rPh sb="5" eb="7">
      <t>ケイタイ</t>
    </rPh>
    <rPh sb="7" eb="8">
      <t>ナド</t>
    </rPh>
    <phoneticPr fontId="21"/>
  </si>
  <si>
    <t>→</t>
    <phoneticPr fontId="21"/>
  </si>
  <si>
    <t>許可基準（色彩）：</t>
    <rPh sb="0" eb="2">
      <t>キョカ</t>
    </rPh>
    <rPh sb="2" eb="4">
      <t>キジュン</t>
    </rPh>
    <rPh sb="5" eb="7">
      <t>シキサイ</t>
    </rPh>
    <phoneticPr fontId="21"/>
  </si>
  <si>
    <t>⑵　壁面広告</t>
  </si>
  <si>
    <t>壁面の
面積(㎡)</t>
    <phoneticPr fontId="21"/>
  </si>
  <si>
    <t>1壁面の合計広告面積(㎡)</t>
    <rPh sb="1" eb="3">
      <t>ヘキメン</t>
    </rPh>
    <rPh sb="4" eb="6">
      <t>ゴウケイ</t>
    </rPh>
    <rPh sb="6" eb="8">
      <t>コウコク</t>
    </rPh>
    <rPh sb="8" eb="10">
      <t>メンセキ</t>
    </rPh>
    <phoneticPr fontId="21"/>
  </si>
  <si>
    <t>合計
(㎡)</t>
    <rPh sb="0" eb="2">
      <t>ゴウケイ</t>
    </rPh>
    <phoneticPr fontId="21"/>
  </si>
  <si>
    <t>⑶　突出広告</t>
  </si>
  <si>
    <t>路端からの突出距離(m)</t>
    <rPh sb="0" eb="1">
      <t>ロ</t>
    </rPh>
    <rPh sb="1" eb="2">
      <t>タン</t>
    </rPh>
    <rPh sb="5" eb="7">
      <t>トッシュツ</t>
    </rPh>
    <rPh sb="7" eb="9">
      <t>キョリ</t>
    </rPh>
    <phoneticPr fontId="21"/>
  </si>
  <si>
    <t>⑷　独立広告</t>
  </si>
  <si>
    <t>地上からの高さ(m)</t>
    <rPh sb="0" eb="2">
      <t>チジョウ</t>
    </rPh>
    <rPh sb="5" eb="6">
      <t>タカ</t>
    </rPh>
    <phoneticPr fontId="21"/>
  </si>
  <si>
    <t>⑸　野立広告（案内誘導目的・その他）</t>
    <rPh sb="11" eb="13">
      <t>モクテキ</t>
    </rPh>
    <phoneticPr fontId="21"/>
  </si>
  <si>
    <t>色彩基準の有無</t>
    <rPh sb="0" eb="2">
      <t>シキサイ</t>
    </rPh>
    <rPh sb="2" eb="4">
      <t>キジュン</t>
    </rPh>
    <rPh sb="5" eb="7">
      <t>ウム</t>
    </rPh>
    <phoneticPr fontId="21"/>
  </si>
  <si>
    <t>※１　記入欄が足りない場合は、適宜、行を挿入すること。　※２　色彩のマンセル値がわかる資料を添付すること。</t>
    <rPh sb="31" eb="33">
      <t>シキサイ</t>
    </rPh>
    <rPh sb="43" eb="45">
      <t>シリョウ</t>
    </rPh>
    <rPh sb="46" eb="48">
      <t>テンプ</t>
    </rPh>
    <phoneticPr fontId="21"/>
  </si>
  <si>
    <t>２　住所等１箇所当たりの表示面積の合計</t>
    <phoneticPr fontId="21"/>
  </si>
  <si>
    <t>住所等の敷地面積(㎡)</t>
    <phoneticPr fontId="21"/>
  </si>
  <si>
    <t>今回申請の表示面積の合計(㎡)</t>
    <phoneticPr fontId="21"/>
  </si>
  <si>
    <t>自家広告物等</t>
    <rPh sb="0" eb="2">
      <t>ジカ</t>
    </rPh>
    <rPh sb="2" eb="4">
      <t>コウコク</t>
    </rPh>
    <rPh sb="4" eb="5">
      <t>ブツ</t>
    </rPh>
    <rPh sb="5" eb="6">
      <t>ナド</t>
    </rPh>
    <phoneticPr fontId="21"/>
  </si>
  <si>
    <t>自家広告物等以外</t>
    <rPh sb="0" eb="2">
      <t>ジカ</t>
    </rPh>
    <rPh sb="2" eb="4">
      <t>コウコク</t>
    </rPh>
    <rPh sb="4" eb="5">
      <t>ブツ</t>
    </rPh>
    <rPh sb="5" eb="6">
      <t>ナド</t>
    </rPh>
    <rPh sb="6" eb="8">
      <t>イガイ</t>
    </rPh>
    <phoneticPr fontId="21"/>
  </si>
  <si>
    <t>合計</t>
    <rPh sb="0" eb="2">
      <t>ゴウケイ</t>
    </rPh>
    <phoneticPr fontId="21"/>
  </si>
  <si>
    <t>※３　自家広告物以外は１敷地あたり30㎡以下とし、自家と混在する場合は総量に含めて計算する</t>
    <rPh sb="3" eb="5">
      <t>ジカ</t>
    </rPh>
    <rPh sb="5" eb="7">
      <t>コウコク</t>
    </rPh>
    <rPh sb="7" eb="8">
      <t>モノ</t>
    </rPh>
    <rPh sb="8" eb="10">
      <t>イガイ</t>
    </rPh>
    <rPh sb="12" eb="14">
      <t>シキチ</t>
    </rPh>
    <rPh sb="20" eb="22">
      <t>イカ</t>
    </rPh>
    <rPh sb="25" eb="27">
      <t>ジカ</t>
    </rPh>
    <rPh sb="28" eb="30">
      <t>コンザイ</t>
    </rPh>
    <rPh sb="32" eb="34">
      <t>バアイ</t>
    </rPh>
    <rPh sb="35" eb="37">
      <t>ソウリョウ</t>
    </rPh>
    <rPh sb="38" eb="39">
      <t>フク</t>
    </rPh>
    <rPh sb="41" eb="43">
      <t>ケイサン</t>
    </rPh>
    <phoneticPr fontId="21"/>
  </si>
  <si>
    <t>総量規制：</t>
    <rPh sb="0" eb="2">
      <t>ソウリョウ</t>
    </rPh>
    <rPh sb="2" eb="4">
      <t>キセイ</t>
    </rPh>
    <phoneticPr fontId="21"/>
  </si>
  <si>
    <t>屋外広告物の高さ</t>
  </si>
  <si>
    <t>建築物の高さ</t>
  </si>
  <si>
    <t>当該屋外広告物の高さの基準</t>
  </si>
  <si>
    <t>m</t>
    <phoneticPr fontId="21"/>
  </si>
  <si>
    <t>m以下</t>
    <rPh sb="1" eb="3">
      <t>イカ</t>
    </rPh>
    <phoneticPr fontId="21"/>
  </si>
  <si>
    <t>㎡</t>
    <phoneticPr fontId="21"/>
  </si>
  <si>
    <t>壁面の面積</t>
  </si>
  <si>
    <t>当該壁面の表示面積の基準</t>
  </si>
  <si>
    <t>既表示面積</t>
  </si>
  <si>
    <t>㎡以下</t>
    <rPh sb="1" eb="3">
      <t>イカ</t>
    </rPh>
    <phoneticPr fontId="21"/>
  </si>
  <si>
    <t>高さの基準</t>
  </si>
  <si>
    <t>地上から屋外広告物の上端までの高さ</t>
  </si>
  <si>
    <t>⑸　野立広告（案内誘導・その他）</t>
  </si>
  <si>
    <t>高さ</t>
  </si>
  <si>
    <t>色彩</t>
  </si>
  <si>
    <t>地色の彩度</t>
  </si>
  <si>
    <t>基準を超える色の使用割合</t>
  </si>
  <si>
    <t>1/3超　　1/3未満</t>
  </si>
  <si>
    <t>㎡</t>
  </si>
  <si>
    <t>備考</t>
  </si>
  <si>
    <t>1.記入欄が足りない場合は、適宜、行を挿入すること。
2.地色の彩度は、マンセル値を記載すること。なお、マンセル値が不明のときは、色見本を添付すること。</t>
    <phoneticPr fontId="21"/>
  </si>
  <si>
    <t>２　住所等１箇所当たりの表示面積の合計（許可期間１年超）</t>
  </si>
  <si>
    <t>住所等の敷地面積</t>
  </si>
  <si>
    <t>今回申請の表示面積の合計</t>
  </si>
  <si>
    <t>自家広告物</t>
    <rPh sb="0" eb="2">
      <t>ジカ</t>
    </rPh>
    <rPh sb="2" eb="4">
      <t>コウコク</t>
    </rPh>
    <rPh sb="4" eb="5">
      <t>ブツ</t>
    </rPh>
    <phoneticPr fontId="21"/>
  </si>
  <si>
    <t>許可基準の一覧</t>
    <rPh sb="0" eb="2">
      <t>キョカ</t>
    </rPh>
    <rPh sb="2" eb="4">
      <t>キジュン</t>
    </rPh>
    <rPh sb="5" eb="7">
      <t>イチラン</t>
    </rPh>
    <phoneticPr fontId="21"/>
  </si>
  <si>
    <t>広告の種類と基準（形態）</t>
    <phoneticPr fontId="21"/>
  </si>
  <si>
    <t>広告の種類と基準（色彩）</t>
    <phoneticPr fontId="21"/>
  </si>
  <si>
    <t>■屋上広告</t>
    <rPh sb="1" eb="3">
      <t>オクジョウ</t>
    </rPh>
    <rPh sb="3" eb="5">
      <t>コウコク</t>
    </rPh>
    <phoneticPr fontId="21"/>
  </si>
  <si>
    <t>第１種禁止地域</t>
    <rPh sb="0" eb="1">
      <t>ダイ</t>
    </rPh>
    <rPh sb="2" eb="3">
      <t>シュ</t>
    </rPh>
    <rPh sb="3" eb="5">
      <t>キンシ</t>
    </rPh>
    <rPh sb="5" eb="7">
      <t>チイキ</t>
    </rPh>
    <phoneticPr fontId="21"/>
  </si>
  <si>
    <t>禁止</t>
    <rPh sb="0" eb="2">
      <t>キンシ</t>
    </rPh>
    <phoneticPr fontId="21"/>
  </si>
  <si>
    <t>赤橙黄は彩度8（その他は6）を越える面積が1/3以下</t>
    <rPh sb="0" eb="1">
      <t>アカ</t>
    </rPh>
    <rPh sb="1" eb="2">
      <t>ダイダイ</t>
    </rPh>
    <rPh sb="2" eb="3">
      <t>キ</t>
    </rPh>
    <rPh sb="4" eb="6">
      <t>サイド</t>
    </rPh>
    <rPh sb="10" eb="11">
      <t>タ</t>
    </rPh>
    <rPh sb="15" eb="16">
      <t>コ</t>
    </rPh>
    <rPh sb="18" eb="20">
      <t>メンセキ</t>
    </rPh>
    <rPh sb="24" eb="26">
      <t>イカ</t>
    </rPh>
    <phoneticPr fontId="21"/>
  </si>
  <si>
    <t>第２種禁止地域</t>
    <rPh sb="0" eb="1">
      <t>ダイ</t>
    </rPh>
    <rPh sb="2" eb="3">
      <t>シュ</t>
    </rPh>
    <rPh sb="3" eb="5">
      <t>キンシ</t>
    </rPh>
    <rPh sb="5" eb="7">
      <t>チイキ</t>
    </rPh>
    <phoneticPr fontId="21"/>
  </si>
  <si>
    <t>高さ2m以下かつ建築物の高さの1/2以下</t>
    <rPh sb="0" eb="1">
      <t>タカ</t>
    </rPh>
    <rPh sb="4" eb="6">
      <t>イカ</t>
    </rPh>
    <rPh sb="8" eb="11">
      <t>ケンチクブツ</t>
    </rPh>
    <rPh sb="12" eb="13">
      <t>タカ</t>
    </rPh>
    <rPh sb="18" eb="20">
      <t>イカ</t>
    </rPh>
    <phoneticPr fontId="21"/>
  </si>
  <si>
    <t>なし</t>
    <phoneticPr fontId="21"/>
  </si>
  <si>
    <t>第３種禁止地域</t>
    <phoneticPr fontId="21"/>
  </si>
  <si>
    <t>高さ4m以下かつ建築物の高さの1/2以下</t>
    <rPh sb="0" eb="1">
      <t>タカ</t>
    </rPh>
    <rPh sb="4" eb="6">
      <t>イカ</t>
    </rPh>
    <rPh sb="8" eb="11">
      <t>ケンチクブツ</t>
    </rPh>
    <rPh sb="12" eb="13">
      <t>タカ</t>
    </rPh>
    <rPh sb="18" eb="20">
      <t>イカ</t>
    </rPh>
    <phoneticPr fontId="21"/>
  </si>
  <si>
    <t>第１種許可地域</t>
    <phoneticPr fontId="21"/>
  </si>
  <si>
    <t>第２種許可地域</t>
    <rPh sb="0" eb="1">
      <t>ダイ</t>
    </rPh>
    <rPh sb="2" eb="3">
      <t>シュ</t>
    </rPh>
    <rPh sb="3" eb="5">
      <t>キョカ</t>
    </rPh>
    <rPh sb="5" eb="7">
      <t>チイキ</t>
    </rPh>
    <phoneticPr fontId="21"/>
  </si>
  <si>
    <t>■壁面広告</t>
    <rPh sb="1" eb="3">
      <t>ヘキメン</t>
    </rPh>
    <rPh sb="3" eb="5">
      <t>コウコク</t>
    </rPh>
    <phoneticPr fontId="21"/>
  </si>
  <si>
    <t>上端6m以下（ビル名称除く）</t>
    <rPh sb="0" eb="2">
      <t>ジョウタン</t>
    </rPh>
    <rPh sb="4" eb="6">
      <t>イカ</t>
    </rPh>
    <rPh sb="9" eb="11">
      <t>メイショウ</t>
    </rPh>
    <rPh sb="11" eb="12">
      <t>ノゾ</t>
    </rPh>
    <phoneticPr fontId="21"/>
  </si>
  <si>
    <t>1壁面の1/5以下</t>
    <rPh sb="1" eb="3">
      <t>ヘキメン</t>
    </rPh>
    <rPh sb="7" eb="9">
      <t>イカ</t>
    </rPh>
    <phoneticPr fontId="21"/>
  </si>
  <si>
    <t>1壁面の1/5以下</t>
    <phoneticPr fontId="21"/>
  </si>
  <si>
    <t>1壁面の1/5以下、又は、20㎡以下かつ1壁面の1/2以内（100㎡未満）</t>
    <rPh sb="10" eb="11">
      <t>マタ</t>
    </rPh>
    <rPh sb="16" eb="18">
      <t>イカ</t>
    </rPh>
    <rPh sb="21" eb="23">
      <t>ヘキメン</t>
    </rPh>
    <rPh sb="27" eb="29">
      <t>イナイ</t>
    </rPh>
    <rPh sb="34" eb="36">
      <t>ミマン</t>
    </rPh>
    <phoneticPr fontId="21"/>
  </si>
  <si>
    <t>1壁面の1/5以下、又は、30㎡以下かつ1壁面の1/2以内（150㎡未満）</t>
    <rPh sb="16" eb="18">
      <t>イカ</t>
    </rPh>
    <rPh sb="21" eb="23">
      <t>ヘキメン</t>
    </rPh>
    <rPh sb="27" eb="29">
      <t>イナイ</t>
    </rPh>
    <rPh sb="34" eb="36">
      <t>ミマン</t>
    </rPh>
    <phoneticPr fontId="21"/>
  </si>
  <si>
    <t>■突出広告</t>
    <rPh sb="1" eb="3">
      <t>トッシュツ</t>
    </rPh>
    <rPh sb="3" eb="5">
      <t>コウコク</t>
    </rPh>
    <phoneticPr fontId="21"/>
  </si>
  <si>
    <t>路肩から突出0.6m以下かつ建築物の高さの2/3以下</t>
    <phoneticPr fontId="21"/>
  </si>
  <si>
    <t>赤橙黄は彩度8（その他は6）を越える面積が1/3以下</t>
    <phoneticPr fontId="21"/>
  </si>
  <si>
    <t>■独立広告</t>
    <rPh sb="1" eb="3">
      <t>ドクリツ</t>
    </rPh>
    <rPh sb="3" eb="5">
      <t>コウコク</t>
    </rPh>
    <phoneticPr fontId="21"/>
  </si>
  <si>
    <t>高さ4m以下</t>
    <rPh sb="0" eb="1">
      <t>タカ</t>
    </rPh>
    <rPh sb="4" eb="6">
      <t>イカ</t>
    </rPh>
    <phoneticPr fontId="21"/>
  </si>
  <si>
    <t>高さ6m以下</t>
    <rPh sb="0" eb="1">
      <t>タカ</t>
    </rPh>
    <rPh sb="4" eb="6">
      <t>イカ</t>
    </rPh>
    <phoneticPr fontId="21"/>
  </si>
  <si>
    <t>第３種禁止地域</t>
    <rPh sb="0" eb="1">
      <t>ダイ</t>
    </rPh>
    <rPh sb="2" eb="3">
      <t>シュ</t>
    </rPh>
    <rPh sb="3" eb="5">
      <t>キンシ</t>
    </rPh>
    <rPh sb="5" eb="7">
      <t>チイキ</t>
    </rPh>
    <phoneticPr fontId="21"/>
  </si>
  <si>
    <t>高さ8m以下</t>
    <rPh sb="0" eb="1">
      <t>タカ</t>
    </rPh>
    <rPh sb="4" eb="6">
      <t>イカ</t>
    </rPh>
    <phoneticPr fontId="21"/>
  </si>
  <si>
    <t>第１種許可地域</t>
    <rPh sb="0" eb="1">
      <t>ダイ</t>
    </rPh>
    <rPh sb="2" eb="3">
      <t>シュ</t>
    </rPh>
    <rPh sb="3" eb="5">
      <t>キョカ</t>
    </rPh>
    <rPh sb="5" eb="7">
      <t>チイキ</t>
    </rPh>
    <phoneticPr fontId="21"/>
  </si>
  <si>
    <t>高さ10mかつ面積30㎡以下</t>
    <rPh sb="0" eb="1">
      <t>タカ</t>
    </rPh>
    <rPh sb="7" eb="9">
      <t>メンセキ</t>
    </rPh>
    <rPh sb="12" eb="14">
      <t>イカ</t>
    </rPh>
    <phoneticPr fontId="21"/>
  </si>
  <si>
    <t>高さ10mかつ面積50㎡以下</t>
    <rPh sb="0" eb="1">
      <t>タカ</t>
    </rPh>
    <rPh sb="7" eb="9">
      <t>メンセキ</t>
    </rPh>
    <rPh sb="12" eb="14">
      <t>イカ</t>
    </rPh>
    <phoneticPr fontId="21"/>
  </si>
  <si>
    <t>■野立広告（案内誘導目的）</t>
    <rPh sb="1" eb="3">
      <t>ノダテ</t>
    </rPh>
    <rPh sb="3" eb="5">
      <t>コウコク</t>
    </rPh>
    <rPh sb="6" eb="8">
      <t>アンナイ</t>
    </rPh>
    <rPh sb="8" eb="10">
      <t>ユウドウ</t>
    </rPh>
    <rPh sb="10" eb="12">
      <t>モクテキ</t>
    </rPh>
    <phoneticPr fontId="21"/>
  </si>
  <si>
    <t>高さ2m以下かつ幅30cm以下、または1面1.5㎡以下</t>
    <phoneticPr fontId="21"/>
  </si>
  <si>
    <t>赤橙黄は彩度6（その他は4）を越える面積が1/3以下</t>
    <phoneticPr fontId="21"/>
  </si>
  <si>
    <t>単体：高さ4m以下かつ1面4㎡以下（4車線は6㎡）
統合：高さ6m以下かつ1面30㎡以下かつ1施設6㎡以下</t>
    <rPh sb="0" eb="2">
      <t>タンタイ</t>
    </rPh>
    <rPh sb="26" eb="28">
      <t>トウゴウ</t>
    </rPh>
    <phoneticPr fontId="21"/>
  </si>
  <si>
    <t>■野立広告（案内誘導以外）</t>
    <rPh sb="1" eb="3">
      <t>ノダテ</t>
    </rPh>
    <rPh sb="3" eb="5">
      <t>コウコク</t>
    </rPh>
    <rPh sb="6" eb="8">
      <t>アンナイ</t>
    </rPh>
    <rPh sb="8" eb="10">
      <t>ユウドウ</t>
    </rPh>
    <rPh sb="10" eb="12">
      <t>イガイ</t>
    </rPh>
    <phoneticPr fontId="21"/>
  </si>
  <si>
    <t>■野立広告（案内誘導目的以外）</t>
    <rPh sb="1" eb="3">
      <t>ノダテ</t>
    </rPh>
    <rPh sb="3" eb="5">
      <t>コウコク</t>
    </rPh>
    <rPh sb="6" eb="8">
      <t>アンナイ</t>
    </rPh>
    <rPh sb="8" eb="10">
      <t>ユウドウ</t>
    </rPh>
    <rPh sb="10" eb="12">
      <t>モクテキ</t>
    </rPh>
    <rPh sb="12" eb="14">
      <t>イガイ</t>
    </rPh>
    <phoneticPr fontId="21"/>
  </si>
  <si>
    <t>国道等沿道100m、新幹線南側1000mは禁止
高さ6m以下かつ面積20㎡以下</t>
    <rPh sb="0" eb="2">
      <t>コクドウ</t>
    </rPh>
    <rPh sb="2" eb="3">
      <t>ナド</t>
    </rPh>
    <rPh sb="3" eb="5">
      <t>エンドウ</t>
    </rPh>
    <rPh sb="10" eb="13">
      <t>シンカンセン</t>
    </rPh>
    <rPh sb="13" eb="15">
      <t>ミナミガワ</t>
    </rPh>
    <rPh sb="21" eb="23">
      <t>キンシ</t>
    </rPh>
    <phoneticPr fontId="21"/>
  </si>
  <si>
    <t>高さ8m以下かつ面積30㎡以下</t>
    <phoneticPr fontId="21"/>
  </si>
  <si>
    <t>総量規制の一覧</t>
    <rPh sb="0" eb="2">
      <t>ソウリョウ</t>
    </rPh>
    <rPh sb="2" eb="4">
      <t>キセイ</t>
    </rPh>
    <rPh sb="5" eb="7">
      <t>イチラン</t>
    </rPh>
    <phoneticPr fontId="21"/>
  </si>
  <si>
    <t>～1000㎡</t>
    <phoneticPr fontId="21"/>
  </si>
  <si>
    <t>～2000㎡</t>
    <phoneticPr fontId="21"/>
  </si>
  <si>
    <t>～4000㎡</t>
    <phoneticPr fontId="21"/>
  </si>
  <si>
    <t>～10000㎡</t>
    <phoneticPr fontId="21"/>
  </si>
  <si>
    <t>10000㎡～</t>
    <phoneticPr fontId="21"/>
  </si>
  <si>
    <t>10㎡以下</t>
    <rPh sb="3" eb="5">
      <t>イカ</t>
    </rPh>
    <phoneticPr fontId="21"/>
  </si>
  <si>
    <t>20㎡以下</t>
  </si>
  <si>
    <t>30㎡以下</t>
  </si>
  <si>
    <t>50㎡以下</t>
    <phoneticPr fontId="21"/>
  </si>
  <si>
    <t>100㎡以下</t>
    <rPh sb="4" eb="6">
      <t>イカ</t>
    </rPh>
    <phoneticPr fontId="21"/>
  </si>
  <si>
    <t>150㎡以下</t>
    <rPh sb="4" eb="6">
      <t>イカ</t>
    </rPh>
    <phoneticPr fontId="21"/>
  </si>
  <si>
    <t>200㎡以下</t>
    <rPh sb="4" eb="6">
      <t>イカ</t>
    </rPh>
    <phoneticPr fontId="21"/>
  </si>
  <si>
    <t>300㎡以下</t>
    <rPh sb="4" eb="6">
      <t>イカ</t>
    </rPh>
    <phoneticPr fontId="21"/>
  </si>
  <si>
    <t>100㎡以下</t>
    <rPh sb="3" eb="6">
      <t>ヘイベイイカ</t>
    </rPh>
    <phoneticPr fontId="21"/>
  </si>
  <si>
    <t>500㎡以下</t>
    <rPh sb="4" eb="6">
      <t>イカ</t>
    </rPh>
    <phoneticPr fontId="21"/>
  </si>
  <si>
    <t>選択してください</t>
  </si>
  <si>
    <t>受付番号</t>
    <rPh sb="0" eb="2">
      <t>ウケツケ</t>
    </rPh>
    <rPh sb="2" eb="4">
      <t>バンゴウ</t>
    </rPh>
    <phoneticPr fontId="21"/>
  </si>
  <si>
    <t>文書件（指令）番号</t>
    <rPh sb="0" eb="2">
      <t>ブンショ</t>
    </rPh>
    <rPh sb="2" eb="3">
      <t>ケン</t>
    </rPh>
    <rPh sb="4" eb="6">
      <t>シレイ</t>
    </rPh>
    <rPh sb="7" eb="9">
      <t>バンゴウ</t>
    </rPh>
    <phoneticPr fontId="21"/>
  </si>
  <si>
    <t>前回番号</t>
    <rPh sb="0" eb="2">
      <t>ゼンカイ</t>
    </rPh>
    <rPh sb="2" eb="4">
      <t>バンゴウ</t>
    </rPh>
    <phoneticPr fontId="21"/>
  </si>
  <si>
    <t>表示の概要</t>
    <rPh sb="0" eb="2">
      <t>ヒョウジ</t>
    </rPh>
    <rPh sb="3" eb="5">
      <t>ガイヨウ</t>
    </rPh>
    <phoneticPr fontId="45"/>
  </si>
  <si>
    <t>受付番号</t>
    <rPh sb="0" eb="2">
      <t>ウケツケ</t>
    </rPh>
    <rPh sb="2" eb="4">
      <t>バンゴウ</t>
    </rPh>
    <phoneticPr fontId="45"/>
  </si>
  <si>
    <t>申請種別</t>
    <rPh sb="0" eb="2">
      <t>シンセイ</t>
    </rPh>
    <rPh sb="2" eb="4">
      <t>シュベツ</t>
    </rPh>
    <phoneticPr fontId="45"/>
  </si>
  <si>
    <t>1/新規、2/変更、3/更新、4/除却、5/届出</t>
    <phoneticPr fontId="45"/>
  </si>
  <si>
    <t>指令番号</t>
    <rPh sb="0" eb="2">
      <t>シレイ</t>
    </rPh>
    <rPh sb="2" eb="4">
      <t>バンゴウ</t>
    </rPh>
    <phoneticPr fontId="45"/>
  </si>
  <si>
    <t>申請年月日</t>
    <rPh sb="0" eb="2">
      <t>シンセイ</t>
    </rPh>
    <rPh sb="2" eb="5">
      <t>ネンガッピ</t>
    </rPh>
    <phoneticPr fontId="45"/>
  </si>
  <si>
    <t>許可年月日</t>
    <rPh sb="0" eb="2">
      <t>キョカ</t>
    </rPh>
    <rPh sb="2" eb="5">
      <t>ネンガッピ</t>
    </rPh>
    <phoneticPr fontId="45"/>
  </si>
  <si>
    <t>申請者</t>
    <rPh sb="0" eb="3">
      <t>シンセイシャ</t>
    </rPh>
    <phoneticPr fontId="45"/>
  </si>
  <si>
    <t>住所</t>
    <rPh sb="0" eb="2">
      <t>ジュウショ</t>
    </rPh>
    <phoneticPr fontId="45"/>
  </si>
  <si>
    <t>郵便番号</t>
    <rPh sb="0" eb="4">
      <t>ユウビンバンゴウ</t>
    </rPh>
    <phoneticPr fontId="45"/>
  </si>
  <si>
    <t>社名</t>
    <rPh sb="0" eb="2">
      <t>シャメイ</t>
    </rPh>
    <phoneticPr fontId="45"/>
  </si>
  <si>
    <t>代表者名</t>
    <rPh sb="0" eb="3">
      <t>ダイヒョウシャ</t>
    </rPh>
    <rPh sb="3" eb="4">
      <t>ナ</t>
    </rPh>
    <phoneticPr fontId="45"/>
  </si>
  <si>
    <t>電話番号</t>
    <rPh sb="0" eb="2">
      <t>デンワ</t>
    </rPh>
    <rPh sb="2" eb="4">
      <t>バンゴウ</t>
    </rPh>
    <phoneticPr fontId="45"/>
  </si>
  <si>
    <t>メールアドレス</t>
    <phoneticPr fontId="45"/>
  </si>
  <si>
    <t>表示又は設置期間</t>
    <rPh sb="0" eb="2">
      <t>ヒョウジ</t>
    </rPh>
    <rPh sb="2" eb="3">
      <t>マタ</t>
    </rPh>
    <rPh sb="4" eb="6">
      <t>セッチ</t>
    </rPh>
    <rPh sb="6" eb="8">
      <t>キカン</t>
    </rPh>
    <phoneticPr fontId="45"/>
  </si>
  <si>
    <t>開始日</t>
    <rPh sb="0" eb="3">
      <t>カイシビ</t>
    </rPh>
    <phoneticPr fontId="45"/>
  </si>
  <si>
    <t>終了日</t>
    <rPh sb="0" eb="3">
      <t>シュウリョウビ</t>
    </rPh>
    <phoneticPr fontId="45"/>
  </si>
  <si>
    <t>表示又は設置場所</t>
    <rPh sb="0" eb="2">
      <t>ヒョウジ</t>
    </rPh>
    <rPh sb="2" eb="3">
      <t>マタ</t>
    </rPh>
    <rPh sb="4" eb="6">
      <t>セッチ</t>
    </rPh>
    <rPh sb="6" eb="8">
      <t>バショ</t>
    </rPh>
    <phoneticPr fontId="45"/>
  </si>
  <si>
    <t>屋外広告物管理者
（申請者と同一の場合記入不要）</t>
    <rPh sb="0" eb="2">
      <t>オクガイ</t>
    </rPh>
    <rPh sb="2" eb="4">
      <t>コウコク</t>
    </rPh>
    <rPh sb="4" eb="5">
      <t>ブツ</t>
    </rPh>
    <rPh sb="5" eb="8">
      <t>カンリシャ</t>
    </rPh>
    <phoneticPr fontId="45"/>
  </si>
  <si>
    <t>氏名（名称）</t>
    <rPh sb="0" eb="2">
      <t>シメイ</t>
    </rPh>
    <rPh sb="3" eb="5">
      <t>メイショウ</t>
    </rPh>
    <phoneticPr fontId="45"/>
  </si>
  <si>
    <t>工事施工者</t>
    <rPh sb="0" eb="2">
      <t>コウジ</t>
    </rPh>
    <rPh sb="2" eb="5">
      <t>セコウシャ</t>
    </rPh>
    <phoneticPr fontId="45"/>
  </si>
  <si>
    <t>氏名（社名）</t>
    <rPh sb="0" eb="2">
      <t>シメイ</t>
    </rPh>
    <rPh sb="3" eb="5">
      <t>シャメイ</t>
    </rPh>
    <phoneticPr fontId="45"/>
  </si>
  <si>
    <t>その他</t>
    <rPh sb="2" eb="3">
      <t>タ</t>
    </rPh>
    <phoneticPr fontId="45"/>
  </si>
  <si>
    <t>納付書送付先</t>
    <rPh sb="0" eb="3">
      <t>ノウフショ</t>
    </rPh>
    <rPh sb="3" eb="6">
      <t>ソウフサキ</t>
    </rPh>
    <phoneticPr fontId="45"/>
  </si>
  <si>
    <t>許可書送付先</t>
    <rPh sb="0" eb="3">
      <t>キョカショ</t>
    </rPh>
    <rPh sb="3" eb="6">
      <t>ソウフサキ</t>
    </rPh>
    <phoneticPr fontId="45"/>
  </si>
  <si>
    <t>更新通知先</t>
    <rPh sb="0" eb="2">
      <t>コウシン</t>
    </rPh>
    <rPh sb="2" eb="4">
      <t>ツウチ</t>
    </rPh>
    <rPh sb="4" eb="5">
      <t>サキ</t>
    </rPh>
    <phoneticPr fontId="45"/>
  </si>
  <si>
    <t>　※住所、氏名、電話は省略可。ただしメールについては必ずご記入ください。</t>
    <rPh sb="2" eb="4">
      <t>ジュウショ</t>
    </rPh>
    <rPh sb="5" eb="7">
      <t>シメイ</t>
    </rPh>
    <rPh sb="8" eb="10">
      <t>デンワ</t>
    </rPh>
    <rPh sb="11" eb="14">
      <t>ショウリャクカ</t>
    </rPh>
    <rPh sb="26" eb="27">
      <t>カナラ</t>
    </rPh>
    <rPh sb="29" eb="31">
      <t>キニュウ</t>
    </rPh>
    <phoneticPr fontId="21"/>
  </si>
  <si>
    <t>住所※</t>
    <phoneticPr fontId="21"/>
  </si>
  <si>
    <t>氏名※
（法人名／担当者名）</t>
    <rPh sb="4" eb="6">
      <t>ホウジン</t>
    </rPh>
    <rPh sb="6" eb="7">
      <t>メイ</t>
    </rPh>
    <rPh sb="8" eb="11">
      <t>タントウシャ</t>
    </rPh>
    <rPh sb="11" eb="12">
      <t>メイ</t>
    </rPh>
    <phoneticPr fontId="21"/>
  </si>
  <si>
    <t>電話※</t>
    <phoneticPr fontId="21"/>
  </si>
  <si>
    <t>メール（必須）</t>
    <rPh sb="4" eb="6">
      <t>ヒッス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</si>
</sst>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&lt;=999]000;[&lt;=9999]000\-00;000\-0000"/>
    <numFmt numFmtId="177" formatCode="[DBNum3][$-411]ggge&quot;年&quot;m&quot;月&quot;d&quot;日&quot;"/>
    <numFmt numFmtId="178" formatCode="0.00_ "/>
    <numFmt numFmtId="179" formatCode="0.00_);[Red]\(0.00\)"/>
    <numFmt numFmtId="180" formatCode="0_);[Red]\(0\)"/>
    <numFmt numFmtId="181" formatCode="0.0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Century"/>
      <family val="1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 indent="15"/>
    </xf>
    <xf numFmtId="0" fontId="18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26" xfId="0" applyFill="1" applyBorder="1">
      <alignment vertical="center"/>
    </xf>
    <xf numFmtId="0" fontId="22" fillId="0" borderId="13" xfId="0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0" fillId="0" borderId="13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20" xfId="0" applyFill="1" applyBorder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justify" vertical="center" wrapText="1"/>
    </xf>
    <xf numFmtId="0" fontId="23" fillId="0" borderId="1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8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vertical="top"/>
      <protection locked="0"/>
    </xf>
    <xf numFmtId="0" fontId="29" fillId="0" borderId="0" xfId="0" applyFont="1" applyBorder="1" applyAlignment="1" applyProtection="1">
      <alignment vertical="top"/>
      <protection locked="0"/>
    </xf>
    <xf numFmtId="0" fontId="29" fillId="0" borderId="30" xfId="0" applyFont="1" applyBorder="1" applyAlignment="1" applyProtection="1">
      <alignment horizontal="right" vertical="top"/>
      <protection locked="0"/>
    </xf>
    <xf numFmtId="0" fontId="29" fillId="0" borderId="0" xfId="0" applyFont="1" applyBorder="1" applyAlignment="1" applyProtection="1">
      <alignment horizontal="center" vertical="top"/>
      <protection locked="0"/>
    </xf>
    <xf numFmtId="0" fontId="29" fillId="0" borderId="0" xfId="0" applyFont="1" applyBorder="1" applyAlignment="1" applyProtection="1">
      <alignment horizontal="right" vertical="top"/>
      <protection locked="0"/>
    </xf>
    <xf numFmtId="0" fontId="31" fillId="0" borderId="0" xfId="0" applyFont="1" applyAlignment="1" applyProtection="1">
      <alignment horizontal="left" vertical="center" indent="1"/>
      <protection locked="0"/>
    </xf>
    <xf numFmtId="0" fontId="28" fillId="0" borderId="19" xfId="0" applyFont="1" applyBorder="1" applyProtection="1">
      <alignment vertical="center"/>
      <protection locked="0"/>
    </xf>
    <xf numFmtId="0" fontId="31" fillId="0" borderId="34" xfId="0" applyFont="1" applyFill="1" applyBorder="1" applyAlignment="1" applyProtection="1">
      <alignment horizontal="center" vertical="center" wrapText="1"/>
      <protection locked="0"/>
    </xf>
    <xf numFmtId="0" fontId="32" fillId="0" borderId="35" xfId="0" applyFont="1" applyFill="1" applyBorder="1" applyAlignment="1" applyProtection="1">
      <alignment horizontal="center" vertical="center" wrapText="1"/>
      <protection locked="0"/>
    </xf>
    <xf numFmtId="0" fontId="31" fillId="0" borderId="35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left" vertical="center" wrapText="1"/>
      <protection locked="0"/>
    </xf>
    <xf numFmtId="178" fontId="28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32" fillId="0" borderId="38" xfId="0" applyFont="1" applyFill="1" applyBorder="1" applyAlignment="1" applyProtection="1">
      <alignment horizontal="center" vertical="center" wrapText="1"/>
      <protection locked="0"/>
    </xf>
    <xf numFmtId="178" fontId="28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8" xfId="0" applyFont="1" applyFill="1" applyBorder="1" applyAlignment="1" applyProtection="1">
      <alignment horizontal="right" vertical="center" wrapText="1"/>
      <protection locked="0"/>
    </xf>
    <xf numFmtId="179" fontId="33" fillId="0" borderId="39" xfId="0" applyNumberFormat="1" applyFont="1" applyFill="1" applyBorder="1" applyAlignment="1" applyProtection="1">
      <alignment horizontal="right" vertical="center" wrapText="1"/>
      <protection locked="0"/>
    </xf>
    <xf numFmtId="179" fontId="28" fillId="0" borderId="15" xfId="0" applyNumberFormat="1" applyFont="1" applyBorder="1" applyAlignment="1" applyProtection="1">
      <alignment horizontal="right" vertical="center" wrapText="1"/>
      <protection locked="0"/>
    </xf>
    <xf numFmtId="179" fontId="33" fillId="0" borderId="15" xfId="0" applyNumberFormat="1" applyFont="1" applyBorder="1" applyAlignment="1" applyProtection="1">
      <alignment horizontal="right" vertical="center" wrapText="1"/>
      <protection locked="0"/>
    </xf>
    <xf numFmtId="178" fontId="34" fillId="0" borderId="11" xfId="0" applyNumberFormat="1" applyFont="1" applyFill="1" applyBorder="1" applyAlignment="1" applyProtection="1">
      <alignment vertical="center" wrapText="1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  <protection locked="0"/>
    </xf>
    <xf numFmtId="178" fontId="34" fillId="0" borderId="0" xfId="0" applyNumberFormat="1" applyFont="1" applyFill="1" applyBorder="1" applyAlignment="1" applyProtection="1">
      <alignment vertical="center" wrapText="1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Protection="1">
      <alignment vertical="center"/>
      <protection locked="0"/>
    </xf>
    <xf numFmtId="0" fontId="31" fillId="0" borderId="36" xfId="0" applyFont="1" applyFill="1" applyBorder="1" applyAlignment="1" applyProtection="1">
      <alignment horizontal="center" vertical="top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left" vertical="center" shrinkToFit="1"/>
      <protection locked="0"/>
    </xf>
    <xf numFmtId="178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178" fontId="28" fillId="0" borderId="35" xfId="0" applyNumberFormat="1" applyFont="1" applyFill="1" applyBorder="1" applyAlignment="1" applyProtection="1">
      <alignment horizontal="right" vertical="center" wrapText="1"/>
      <protection locked="0"/>
    </xf>
    <xf numFmtId="180" fontId="28" fillId="0" borderId="35" xfId="0" applyNumberFormat="1" applyFont="1" applyFill="1" applyBorder="1" applyAlignment="1" applyProtection="1">
      <alignment horizontal="right" vertical="center" wrapText="1"/>
      <protection locked="0"/>
    </xf>
    <xf numFmtId="179" fontId="33" fillId="0" borderId="36" xfId="0" applyNumberFormat="1" applyFont="1" applyFill="1" applyBorder="1" applyAlignment="1" applyProtection="1">
      <alignment horizontal="right" vertical="center" wrapText="1"/>
      <protection locked="0"/>
    </xf>
    <xf numFmtId="179" fontId="28" fillId="0" borderId="10" xfId="0" applyNumberFormat="1" applyFont="1" applyBorder="1" applyAlignment="1" applyProtection="1">
      <alignment horizontal="right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right" vertical="center" wrapText="1"/>
      <protection locked="0"/>
    </xf>
    <xf numFmtId="0" fontId="34" fillId="0" borderId="0" xfId="0" applyFont="1" applyBorder="1" applyAlignment="1" applyProtection="1">
      <alignment horizontal="right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21" xfId="0" applyFont="1" applyBorder="1" applyAlignment="1" applyProtection="1">
      <alignment horizontal="center" vertical="center" textRotation="255" wrapText="1"/>
      <protection locked="0"/>
    </xf>
    <xf numFmtId="179" fontId="28" fillId="0" borderId="21" xfId="0" applyNumberFormat="1" applyFont="1" applyBorder="1" applyAlignment="1" applyProtection="1">
      <alignment horizontal="right" vertical="center" wrapText="1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  <xf numFmtId="180" fontId="28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justify" vertical="center"/>
      <protection locked="0"/>
    </xf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1"/>
    </xf>
    <xf numFmtId="0" fontId="18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indent="1"/>
    </xf>
    <xf numFmtId="0" fontId="18" fillId="0" borderId="10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top" wrapText="1"/>
    </xf>
    <xf numFmtId="0" fontId="20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0" fillId="33" borderId="16" xfId="0" applyFont="1" applyFill="1" applyBorder="1" applyAlignment="1">
      <alignment horizontal="center" vertical="center"/>
    </xf>
    <xf numFmtId="0" fontId="40" fillId="33" borderId="10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26" xfId="0" applyBorder="1">
      <alignment vertical="center"/>
    </xf>
    <xf numFmtId="0" fontId="41" fillId="0" borderId="10" xfId="0" applyFont="1" applyBorder="1">
      <alignment vertical="center"/>
    </xf>
    <xf numFmtId="0" fontId="0" fillId="0" borderId="10" xfId="0" applyBorder="1">
      <alignment vertical="center"/>
    </xf>
    <xf numFmtId="0" fontId="42" fillId="0" borderId="10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14" fillId="0" borderId="10" xfId="0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41" fillId="0" borderId="10" xfId="0" applyFont="1" applyBorder="1" applyAlignment="1">
      <alignment vertical="center" wrapText="1"/>
    </xf>
    <xf numFmtId="0" fontId="42" fillId="0" borderId="10" xfId="0" applyFont="1" applyBorder="1">
      <alignment vertical="center"/>
    </xf>
    <xf numFmtId="0" fontId="0" fillId="0" borderId="10" xfId="0" applyFill="1" applyBorder="1" applyProtection="1">
      <alignment vertical="center"/>
      <protection locked="0"/>
    </xf>
    <xf numFmtId="0" fontId="0" fillId="0" borderId="10" xfId="0" applyFont="1" applyBorder="1">
      <alignment vertical="center"/>
    </xf>
    <xf numFmtId="0" fontId="43" fillId="0" borderId="10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0" xfId="0" applyNumberFormat="1">
      <alignment vertical="center"/>
    </xf>
    <xf numFmtId="0" fontId="19" fillId="0" borderId="0" xfId="0" applyFont="1" applyFill="1" applyAlignment="1">
      <alignment horizontal="left" vertical="center"/>
    </xf>
    <xf numFmtId="0" fontId="44" fillId="0" borderId="10" xfId="0" applyFont="1" applyFill="1" applyBorder="1" applyAlignment="1">
      <alignment vertical="center" wrapText="1"/>
    </xf>
    <xf numFmtId="0" fontId="44" fillId="0" borderId="10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10" xfId="0" applyFont="1" applyBorder="1">
      <alignment vertical="center"/>
    </xf>
    <xf numFmtId="58" fontId="28" fillId="0" borderId="10" xfId="0" applyNumberFormat="1" applyFont="1" applyBorder="1">
      <alignment vertical="center"/>
    </xf>
    <xf numFmtId="0" fontId="0" fillId="0" borderId="0" xfId="0" applyFill="1">
      <alignment vertical="center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3" xfId="0" applyBorder="1" applyAlignment="1"/>
    <xf numFmtId="0" fontId="0" fillId="0" borderId="12" xfId="0" applyBorder="1" applyAlignment="1"/>
    <xf numFmtId="0" fontId="0" fillId="0" borderId="0" xfId="0" applyAlignment="1">
      <alignment wrapText="1"/>
    </xf>
    <xf numFmtId="0" fontId="0" fillId="0" borderId="28" xfId="0" applyBorder="1" applyAlignment="1"/>
    <xf numFmtId="0" fontId="0" fillId="0" borderId="42" xfId="0" applyBorder="1" applyAlignment="1"/>
    <xf numFmtId="0" fontId="0" fillId="0" borderId="27" xfId="0" applyBorder="1" applyAlignment="1"/>
    <xf numFmtId="0" fontId="0" fillId="0" borderId="10" xfId="0" applyBorder="1" applyAlignment="1">
      <alignment vertical="center"/>
    </xf>
    <xf numFmtId="0" fontId="0" fillId="0" borderId="17" xfId="0" applyBorder="1" applyAlignment="1"/>
    <xf numFmtId="0" fontId="0" fillId="0" borderId="10" xfId="0" applyBorder="1" applyAlignment="1">
      <alignment shrinkToFit="1"/>
    </xf>
    <xf numFmtId="0" fontId="28" fillId="0" borderId="28" xfId="0" applyFont="1" applyBorder="1">
      <alignment vertical="center"/>
    </xf>
    <xf numFmtId="176" fontId="28" fillId="0" borderId="42" xfId="0" applyNumberFormat="1" applyFont="1" applyBorder="1">
      <alignment vertical="center"/>
    </xf>
    <xf numFmtId="0" fontId="28" fillId="0" borderId="42" xfId="0" applyFont="1" applyBorder="1">
      <alignment vertical="center"/>
    </xf>
    <xf numFmtId="0" fontId="28" fillId="0" borderId="27" xfId="0" applyFont="1" applyBorder="1">
      <alignment vertical="center"/>
    </xf>
    <xf numFmtId="0" fontId="0" fillId="0" borderId="28" xfId="0" applyBorder="1">
      <alignment vertical="center"/>
    </xf>
    <xf numFmtId="176" fontId="0" fillId="0" borderId="42" xfId="0" applyNumberFormat="1" applyBorder="1">
      <alignment vertical="center"/>
    </xf>
    <xf numFmtId="0" fontId="0" fillId="0" borderId="42" xfId="0" applyBorder="1">
      <alignment vertical="center"/>
    </xf>
    <xf numFmtId="0" fontId="0" fillId="0" borderId="27" xfId="0" applyBorder="1">
      <alignment vertical="center"/>
    </xf>
    <xf numFmtId="58" fontId="28" fillId="0" borderId="27" xfId="0" applyNumberFormat="1" applyFont="1" applyBorder="1">
      <alignment vertical="center"/>
    </xf>
    <xf numFmtId="0" fontId="23" fillId="0" borderId="19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left" vertical="center" wrapText="1"/>
    </xf>
    <xf numFmtId="176" fontId="23" fillId="0" borderId="17" xfId="0" applyNumberFormat="1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justify" vertical="center" wrapText="1"/>
    </xf>
    <xf numFmtId="0" fontId="0" fillId="0" borderId="0" xfId="0" applyFill="1">
      <alignment vertical="center"/>
    </xf>
    <xf numFmtId="177" fontId="22" fillId="0" borderId="0" xfId="0" applyNumberFormat="1" applyFont="1" applyFill="1" applyAlignment="1">
      <alignment horizontal="right" vertical="center"/>
    </xf>
    <xf numFmtId="0" fontId="0" fillId="0" borderId="24" xfId="0" applyFill="1" applyBorder="1" applyAlignment="1">
      <alignment horizontal="center" vertical="center"/>
    </xf>
    <xf numFmtId="0" fontId="22" fillId="0" borderId="24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22" fillId="0" borderId="14" xfId="0" applyNumberFormat="1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7" fontId="22" fillId="0" borderId="16" xfId="0" applyNumberFormat="1" applyFont="1" applyFill="1" applyBorder="1" applyAlignment="1">
      <alignment horizontal="center" vertical="center" wrapText="1"/>
    </xf>
    <xf numFmtId="177" fontId="22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top"/>
    </xf>
    <xf numFmtId="0" fontId="24" fillId="0" borderId="17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4" fillId="0" borderId="16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justify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177" fontId="22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177" fontId="22" fillId="0" borderId="13" xfId="0" applyNumberFormat="1" applyFont="1" applyFill="1" applyBorder="1" applyAlignment="1">
      <alignment horizontal="left" vertical="center" wrapText="1"/>
    </xf>
    <xf numFmtId="177" fontId="22" fillId="0" borderId="14" xfId="0" applyNumberFormat="1" applyFont="1" applyFill="1" applyBorder="1" applyAlignment="1">
      <alignment horizontal="left" vertical="center" wrapText="1"/>
    </xf>
    <xf numFmtId="177" fontId="22" fillId="0" borderId="12" xfId="0" applyNumberFormat="1" applyFont="1" applyFill="1" applyBorder="1" applyAlignment="1">
      <alignment horizontal="left" vertical="center" wrapText="1"/>
    </xf>
    <xf numFmtId="177" fontId="22" fillId="0" borderId="10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right" vertical="center"/>
    </xf>
    <xf numFmtId="176" fontId="22" fillId="0" borderId="24" xfId="0" applyNumberFormat="1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179" fontId="28" fillId="0" borderId="10" xfId="0" applyNumberFormat="1" applyFont="1" applyBorder="1" applyAlignment="1" applyProtection="1">
      <alignment horizontal="center" vertical="center" wrapText="1"/>
      <protection locked="0"/>
    </xf>
    <xf numFmtId="179" fontId="33" fillId="0" borderId="10" xfId="0" applyNumberFormat="1" applyFont="1" applyBorder="1" applyAlignment="1" applyProtection="1">
      <alignment horizontal="right" vertical="center"/>
      <protection locked="0"/>
    </xf>
    <xf numFmtId="179" fontId="29" fillId="0" borderId="11" xfId="0" applyNumberFormat="1" applyFont="1" applyBorder="1" applyAlignment="1" applyProtection="1">
      <alignment horizontal="left" vertical="top"/>
      <protection locked="0"/>
    </xf>
    <xf numFmtId="0" fontId="34" fillId="0" borderId="0" xfId="0" applyFont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left" vertical="top" wrapText="1"/>
      <protection locked="0"/>
    </xf>
    <xf numFmtId="178" fontId="3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center" vertical="center" wrapText="1"/>
      <protection locked="0"/>
    </xf>
    <xf numFmtId="0" fontId="31" fillId="0" borderId="41" xfId="0" applyFont="1" applyBorder="1" applyAlignment="1" applyProtection="1">
      <alignment horizontal="center" vertical="center" wrapText="1"/>
      <protection locked="0"/>
    </xf>
    <xf numFmtId="178" fontId="3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15" xfId="0" applyFont="1" applyBorder="1" applyAlignment="1" applyProtection="1">
      <alignment horizontal="center" vertical="center" textRotation="255" wrapText="1"/>
      <protection locked="0"/>
    </xf>
    <xf numFmtId="0" fontId="31" fillId="0" borderId="21" xfId="0" applyFont="1" applyBorder="1" applyAlignment="1" applyProtection="1">
      <alignment horizontal="center" vertical="center" textRotation="255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right" vertical="center" wrapText="1"/>
      <protection locked="0"/>
    </xf>
    <xf numFmtId="0" fontId="34" fillId="0" borderId="0" xfId="0" applyFont="1" applyBorder="1" applyAlignment="1" applyProtection="1">
      <alignment horizontal="righ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right" vertical="center" wrapText="1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right" vertical="center"/>
    </xf>
    <xf numFmtId="0" fontId="22" fillId="0" borderId="19" xfId="0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4" fillId="0" borderId="0" xfId="0" applyFont="1" applyAlignment="1">
      <alignment horizontal="left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17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181" fontId="22" fillId="0" borderId="16" xfId="0" applyNumberFormat="1" applyFont="1" applyBorder="1" applyAlignment="1">
      <alignment horizontal="center" vertical="top" wrapText="1"/>
    </xf>
    <xf numFmtId="181" fontId="22" fillId="0" borderId="17" xfId="0" applyNumberFormat="1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40" fillId="33" borderId="13" xfId="0" applyFont="1" applyFill="1" applyBorder="1" applyAlignment="1">
      <alignment horizontal="center" vertical="center"/>
    </xf>
    <xf numFmtId="0" fontId="40" fillId="33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34" borderId="15" xfId="0" applyFill="1" applyBorder="1" applyAlignment="1">
      <alignment horizontal="center" vertical="top" wrapText="1"/>
    </xf>
    <xf numFmtId="0" fontId="0" fillId="34" borderId="22" xfId="0" applyFill="1" applyBorder="1" applyAlignment="1">
      <alignment horizontal="center" vertical="top" wrapText="1"/>
    </xf>
    <xf numFmtId="0" fontId="0" fillId="34" borderId="21" xfId="0" applyFill="1" applyBorder="1" applyAlignment="1">
      <alignment horizontal="center" vertical="top" wrapText="1"/>
    </xf>
    <xf numFmtId="0" fontId="0" fillId="35" borderId="15" xfId="0" applyFill="1" applyBorder="1" applyAlignment="1">
      <alignment horizontal="left" vertical="center"/>
    </xf>
    <xf numFmtId="0" fontId="0" fillId="35" borderId="22" xfId="0" applyFill="1" applyBorder="1" applyAlignment="1">
      <alignment horizontal="left" vertical="center"/>
    </xf>
    <xf numFmtId="0" fontId="0" fillId="35" borderId="21" xfId="0" applyFill="1" applyBorder="1" applyAlignment="1">
      <alignment horizontal="left" vertical="center"/>
    </xf>
    <xf numFmtId="0" fontId="0" fillId="33" borderId="15" xfId="0" applyFill="1" applyBorder="1" applyAlignment="1">
      <alignment horizontal="left" vertical="center"/>
    </xf>
    <xf numFmtId="0" fontId="0" fillId="33" borderId="22" xfId="0" applyFill="1" applyBorder="1" applyAlignment="1">
      <alignment horizontal="left" vertical="center"/>
    </xf>
    <xf numFmtId="0" fontId="0" fillId="33" borderId="21" xfId="0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6"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1464468</xdr:colOff>
      <xdr:row>1</xdr:row>
      <xdr:rowOff>83343</xdr:rowOff>
    </xdr:from>
    <xdr:to>
      <xdr:col>6</xdr:col>
      <xdr:colOff>428625</xdr:colOff>
      <xdr:row>5</xdr:row>
      <xdr:rowOff>59531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E24F5B-AF01-47A1-B876-F145DE4FBAE0}"/>
            </a:ext>
          </a:extLst>
        </xdr:cNvPr>
        <xdr:cNvSpPr txBox="1"/>
      </xdr:nvSpPr>
      <xdr:spPr>
        <a:xfrm>
          <a:off x="1693068" y="321468"/>
          <a:ext cx="2774157" cy="1033463"/>
        </a:xfrm>
        <a:prstGeom prst="rect">
          <a:avLst/>
        </a:prstGeom>
        <a:solidFill>
          <a:sysClr val="window" lastClr="FFFFFF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latin typeface="+mn-ea"/>
              <a:ea typeface="+mn-ea"/>
            </a:rPr>
            <a:t>※</a:t>
          </a:r>
          <a:r>
            <a:rPr kumimoji="1" lang="ja-JP" altLang="en-US" sz="1400" b="1">
              <a:latin typeface="+mn-ea"/>
              <a:ea typeface="+mn-ea"/>
            </a:rPr>
            <a:t>別紙１に記入いただければ、</a:t>
          </a:r>
          <a:endParaRPr kumimoji="1" lang="en-US" altLang="ja-JP" sz="1400" b="1">
            <a:latin typeface="+mn-ea"/>
            <a:ea typeface="+mn-ea"/>
          </a:endParaRPr>
        </a:p>
        <a:p>
          <a:pPr algn="l"/>
          <a:r>
            <a:rPr kumimoji="1" lang="ja-JP" altLang="en-US" sz="1400" b="1">
              <a:latin typeface="+mn-ea"/>
              <a:ea typeface="+mn-ea"/>
            </a:rPr>
            <a:t>　別紙２は記入不要です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showGridLines="0" tabSelected="1" view="pageBreakPreview" zoomScale="80" zoomScaleNormal="100" zoomScaleSheetLayoutView="80" zoomScalePageLayoutView="80" workbookViewId="0">
      <selection activeCell="H47" sqref="H47:R47"/>
    </sheetView>
  </sheetViews>
  <sheetFormatPr defaultRowHeight="18.75" x14ac:dyDescent="0.4"/>
  <cols>
    <col min="1" max="1" width="7.125" style="5" customWidth="1"/>
    <col min="2" max="2" width="16.875" style="5" customWidth="1"/>
    <col min="3" max="4" width="4.75" style="5" customWidth="1"/>
    <col min="5" max="7" width="3.5" style="5" customWidth="1"/>
    <col min="8" max="9" width="3.125" style="5" customWidth="1"/>
    <col min="10" max="10" width="4.875" style="5" customWidth="1"/>
    <col min="11" max="11" width="4.375" style="5" customWidth="1"/>
    <col min="12" max="17" width="3.125" style="5" customWidth="1"/>
    <col min="18" max="18" width="6.625" style="5" customWidth="1"/>
    <col min="19" max="16384" width="9" style="5"/>
  </cols>
  <sheetData>
    <row r="1" spans="1:20" ht="18.75" customHeight="1" x14ac:dyDescent="0.4">
      <c r="A1" s="122" t="s">
        <v>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16" t="s">
        <v>160</v>
      </c>
      <c r="N1" s="216"/>
      <c r="O1" s="216"/>
      <c r="P1" s="216"/>
      <c r="Q1" s="216"/>
      <c r="R1" s="123"/>
      <c r="S1" s="124" t="s">
        <v>162</v>
      </c>
      <c r="T1" s="123"/>
    </row>
    <row r="2" spans="1:20" s="23" customFormat="1" ht="18.75" customHeight="1" x14ac:dyDescent="0.4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216" t="s">
        <v>161</v>
      </c>
      <c r="N2" s="216"/>
      <c r="O2" s="216"/>
      <c r="P2" s="216"/>
      <c r="Q2" s="216"/>
      <c r="R2" s="123"/>
    </row>
    <row r="3" spans="1:20" ht="22.5" customHeight="1" x14ac:dyDescent="0.4">
      <c r="A3" s="171" t="s">
        <v>18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</row>
    <row r="4" spans="1:20" x14ac:dyDescent="0.4">
      <c r="A4" s="1"/>
      <c r="N4" s="174">
        <v>44197</v>
      </c>
      <c r="O4" s="174"/>
      <c r="P4" s="174"/>
      <c r="Q4" s="174"/>
      <c r="R4" s="174"/>
    </row>
    <row r="5" spans="1:20" ht="28.5" customHeight="1" x14ac:dyDescent="0.4">
      <c r="A5" s="172" t="s">
        <v>0</v>
      </c>
      <c r="B5" s="173"/>
      <c r="C5" s="173"/>
      <c r="D5" s="173"/>
      <c r="E5" s="173"/>
      <c r="F5" s="173"/>
    </row>
    <row r="6" spans="1:20" s="6" customFormat="1" x14ac:dyDescent="0.4">
      <c r="A6" s="2"/>
      <c r="I6" s="15" t="s">
        <v>29</v>
      </c>
      <c r="J6" s="217"/>
      <c r="K6" s="217"/>
      <c r="L6" s="217"/>
      <c r="M6" s="217"/>
      <c r="N6" s="217"/>
      <c r="O6" s="217"/>
      <c r="P6" s="217"/>
      <c r="Q6" s="217"/>
      <c r="R6" s="217"/>
    </row>
    <row r="7" spans="1:20" x14ac:dyDescent="0.4">
      <c r="A7" s="3"/>
      <c r="B7" s="4"/>
      <c r="C7" s="4"/>
      <c r="D7" s="4"/>
      <c r="E7" s="178" t="s">
        <v>14</v>
      </c>
      <c r="F7" s="178"/>
      <c r="G7" s="178"/>
      <c r="H7" s="175" t="s">
        <v>15</v>
      </c>
      <c r="I7" s="175"/>
      <c r="J7" s="176"/>
      <c r="K7" s="176"/>
      <c r="L7" s="176"/>
      <c r="M7" s="176"/>
      <c r="N7" s="176"/>
      <c r="O7" s="176"/>
      <c r="P7" s="176"/>
      <c r="Q7" s="176"/>
      <c r="R7" s="176"/>
    </row>
    <row r="8" spans="1:20" x14ac:dyDescent="0.4">
      <c r="A8" s="3"/>
      <c r="B8" s="4"/>
      <c r="C8" s="4"/>
      <c r="D8" s="4"/>
      <c r="E8" s="4"/>
      <c r="F8" s="4"/>
      <c r="H8" s="178"/>
      <c r="I8" s="178"/>
      <c r="J8" s="177"/>
      <c r="K8" s="177"/>
      <c r="L8" s="177"/>
      <c r="M8" s="177"/>
      <c r="N8" s="177"/>
      <c r="O8" s="177"/>
      <c r="P8" s="177"/>
      <c r="Q8" s="177"/>
      <c r="R8" s="177"/>
    </row>
    <row r="9" spans="1:20" x14ac:dyDescent="0.4">
      <c r="A9" s="1"/>
      <c r="E9" s="4"/>
      <c r="F9" s="4"/>
      <c r="G9" s="4"/>
      <c r="H9" s="175" t="s">
        <v>16</v>
      </c>
      <c r="I9" s="175"/>
      <c r="J9" s="176"/>
      <c r="K9" s="176"/>
      <c r="L9" s="176"/>
      <c r="M9" s="176"/>
      <c r="N9" s="176"/>
      <c r="O9" s="176"/>
      <c r="P9" s="176"/>
      <c r="Q9" s="176"/>
      <c r="R9" s="176"/>
    </row>
    <row r="10" spans="1:20" x14ac:dyDescent="0.4">
      <c r="A10" s="1"/>
      <c r="H10" s="185" t="s">
        <v>13</v>
      </c>
      <c r="I10" s="185"/>
      <c r="J10" s="218"/>
      <c r="K10" s="218"/>
      <c r="L10" s="218"/>
      <c r="M10" s="218"/>
      <c r="N10" s="218"/>
      <c r="O10" s="218"/>
      <c r="P10" s="218"/>
      <c r="Q10" s="218"/>
      <c r="R10" s="218"/>
    </row>
    <row r="11" spans="1:20" ht="37.5" customHeight="1" x14ac:dyDescent="0.4">
      <c r="A11" s="188" t="s">
        <v>19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20" ht="22.5" customHeight="1" x14ac:dyDescent="0.4">
      <c r="A12" s="209" t="s">
        <v>3</v>
      </c>
      <c r="B12" s="210"/>
      <c r="C12" s="186">
        <v>44197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8" t="s">
        <v>10</v>
      </c>
      <c r="O12" s="215"/>
      <c r="P12" s="215"/>
      <c r="Q12" s="215"/>
      <c r="R12" s="17" t="s">
        <v>11</v>
      </c>
    </row>
    <row r="13" spans="1:20" ht="67.5" customHeight="1" x14ac:dyDescent="0.4">
      <c r="A13" s="220" t="s">
        <v>20</v>
      </c>
      <c r="B13" s="220"/>
      <c r="C13" s="180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2"/>
    </row>
    <row r="14" spans="1:20" ht="18" customHeight="1" x14ac:dyDescent="0.4">
      <c r="A14" s="199" t="s">
        <v>21</v>
      </c>
      <c r="B14" s="199" t="s">
        <v>1</v>
      </c>
      <c r="C14" s="10" t="s">
        <v>22</v>
      </c>
      <c r="D14" s="179"/>
      <c r="E14" s="179"/>
      <c r="F14" s="179"/>
      <c r="G14" s="179"/>
      <c r="H14" s="179"/>
      <c r="I14" s="11"/>
      <c r="J14" s="11"/>
      <c r="K14" s="11"/>
      <c r="L14" s="11"/>
      <c r="M14" s="11"/>
      <c r="N14" s="11"/>
      <c r="O14" s="11"/>
      <c r="P14" s="11"/>
      <c r="Q14" s="11"/>
      <c r="R14" s="12"/>
    </row>
    <row r="15" spans="1:20" ht="21.75" customHeight="1" x14ac:dyDescent="0.4">
      <c r="A15" s="200"/>
      <c r="B15" s="201"/>
      <c r="C15" s="180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2"/>
      <c r="S15" s="9"/>
    </row>
    <row r="16" spans="1:20" ht="19.5" customHeight="1" x14ac:dyDescent="0.4">
      <c r="A16" s="200"/>
      <c r="B16" s="220" t="s">
        <v>9</v>
      </c>
      <c r="C16" s="221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3"/>
      <c r="S16" s="9"/>
    </row>
    <row r="17" spans="1:19" x14ac:dyDescent="0.4">
      <c r="A17" s="200"/>
      <c r="B17" s="220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4"/>
      <c r="S17" s="9"/>
    </row>
    <row r="18" spans="1:19" ht="22.7" customHeight="1" x14ac:dyDescent="0.4">
      <c r="A18" s="200"/>
      <c r="B18" s="20" t="s">
        <v>2</v>
      </c>
      <c r="C18" s="224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5"/>
      <c r="S18" s="9"/>
    </row>
    <row r="19" spans="1:19" ht="22.7" customHeight="1" x14ac:dyDescent="0.4">
      <c r="A19" s="201"/>
      <c r="B19" s="20" t="s">
        <v>23</v>
      </c>
      <c r="C19" s="183" t="s">
        <v>24</v>
      </c>
      <c r="D19" s="184"/>
      <c r="E19" s="184"/>
      <c r="F19" s="184"/>
      <c r="G19" s="184"/>
      <c r="H19" s="184"/>
      <c r="I19" s="184"/>
      <c r="J19" s="219"/>
      <c r="K19" s="219"/>
      <c r="L19" s="219"/>
      <c r="M19" s="219"/>
      <c r="N19" s="219"/>
      <c r="O19" s="13" t="s">
        <v>11</v>
      </c>
      <c r="P19" s="13"/>
      <c r="Q19" s="13"/>
      <c r="R19" s="14"/>
      <c r="S19" s="9"/>
    </row>
    <row r="20" spans="1:19" ht="22.5" customHeight="1" x14ac:dyDescent="0.4">
      <c r="A20" s="209" t="s">
        <v>26</v>
      </c>
      <c r="B20" s="210"/>
      <c r="C20" s="211">
        <v>44197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3"/>
      <c r="S20" s="9"/>
    </row>
    <row r="21" spans="1:19" ht="22.5" customHeight="1" x14ac:dyDescent="0.4">
      <c r="A21" s="209" t="s">
        <v>25</v>
      </c>
      <c r="B21" s="210"/>
      <c r="C21" s="211">
        <v>44197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3"/>
    </row>
    <row r="22" spans="1:19" ht="33.75" customHeight="1" x14ac:dyDescent="0.4">
      <c r="A22" s="199" t="s">
        <v>4</v>
      </c>
      <c r="B22" s="21" t="s">
        <v>27</v>
      </c>
      <c r="C22" s="193" t="s">
        <v>28</v>
      </c>
      <c r="D22" s="193"/>
      <c r="E22" s="214" t="s">
        <v>37</v>
      </c>
      <c r="F22" s="214"/>
      <c r="G22" s="214"/>
      <c r="H22" s="214"/>
      <c r="I22" s="214"/>
      <c r="J22" s="214"/>
      <c r="K22" s="214"/>
      <c r="L22" s="214"/>
      <c r="M22" s="214"/>
      <c r="N22" s="16" t="s">
        <v>10</v>
      </c>
      <c r="O22" s="215"/>
      <c r="P22" s="215"/>
      <c r="Q22" s="215"/>
      <c r="R22" s="17" t="s">
        <v>11</v>
      </c>
    </row>
    <row r="23" spans="1:19" ht="33.75" customHeight="1" x14ac:dyDescent="0.4">
      <c r="A23" s="200"/>
      <c r="B23" s="21" t="s">
        <v>5</v>
      </c>
      <c r="C23" s="206" t="s">
        <v>28</v>
      </c>
      <c r="D23" s="207"/>
      <c r="E23" s="205" t="s">
        <v>37</v>
      </c>
      <c r="F23" s="205"/>
      <c r="G23" s="205"/>
      <c r="H23" s="205"/>
      <c r="I23" s="205"/>
      <c r="J23" s="205"/>
      <c r="K23" s="205"/>
      <c r="L23" s="205"/>
      <c r="M23" s="205"/>
      <c r="N23" s="18" t="s">
        <v>10</v>
      </c>
      <c r="O23" s="208"/>
      <c r="P23" s="208"/>
      <c r="Q23" s="208"/>
      <c r="R23" s="19" t="s">
        <v>11</v>
      </c>
    </row>
    <row r="24" spans="1:19" ht="18.75" customHeight="1" x14ac:dyDescent="0.4">
      <c r="A24" s="200"/>
      <c r="B24" s="198" t="s">
        <v>6</v>
      </c>
      <c r="C24" s="193" t="s">
        <v>28</v>
      </c>
      <c r="D24" s="193"/>
      <c r="E24" s="191" t="s">
        <v>7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</row>
    <row r="25" spans="1:19" ht="22.5" customHeight="1" x14ac:dyDescent="0.4">
      <c r="A25" s="201"/>
      <c r="B25" s="198"/>
      <c r="C25" s="193"/>
      <c r="D25" s="193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90"/>
    </row>
    <row r="26" spans="1:19" ht="18.75" customHeight="1" x14ac:dyDescent="0.4">
      <c r="A26" s="198" t="s">
        <v>12</v>
      </c>
      <c r="B26" s="198"/>
      <c r="C26" s="193" t="s">
        <v>28</v>
      </c>
      <c r="D26" s="193"/>
      <c r="E26" s="195" t="s">
        <v>8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7"/>
    </row>
    <row r="27" spans="1:19" ht="21.75" customHeight="1" x14ac:dyDescent="0.4">
      <c r="A27" s="198"/>
      <c r="B27" s="198"/>
      <c r="C27" s="193"/>
      <c r="D27" s="193"/>
      <c r="E27" s="202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4"/>
    </row>
    <row r="28" spans="1:19" s="7" customFormat="1" ht="26.25" customHeight="1" x14ac:dyDescent="0.4">
      <c r="A28" s="194" t="s">
        <v>30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</row>
    <row r="29" spans="1:19" s="7" customFormat="1" ht="26.25" customHeight="1" x14ac:dyDescent="0.4">
      <c r="A29" s="310" t="s">
        <v>31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</row>
    <row r="30" spans="1:19" s="151" customFormat="1" ht="26.25" customHeight="1" x14ac:dyDescent="0.4">
      <c r="A30" s="150" t="s">
        <v>189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</row>
    <row r="31" spans="1:19" s="7" customFormat="1" ht="18.75" customHeight="1" x14ac:dyDescent="0.4">
      <c r="A31" s="154" t="s">
        <v>32</v>
      </c>
      <c r="B31" s="155"/>
      <c r="C31" s="160" t="s">
        <v>33</v>
      </c>
      <c r="D31" s="161"/>
      <c r="E31" s="161"/>
      <c r="F31" s="161"/>
      <c r="G31" s="161"/>
      <c r="H31" s="161"/>
      <c r="I31" s="161"/>
      <c r="J31" s="161"/>
      <c r="K31" s="161"/>
      <c r="L31" s="162"/>
      <c r="M31" s="163" t="s">
        <v>28</v>
      </c>
      <c r="N31" s="164"/>
      <c r="O31" s="164"/>
      <c r="P31" s="164"/>
      <c r="Q31" s="164"/>
      <c r="R31" s="165"/>
    </row>
    <row r="32" spans="1:19" s="7" customFormat="1" ht="18.75" customHeight="1" x14ac:dyDescent="0.4">
      <c r="A32" s="156"/>
      <c r="B32" s="157"/>
      <c r="C32" s="152" t="s">
        <v>190</v>
      </c>
      <c r="D32" s="152"/>
      <c r="E32" s="152"/>
      <c r="F32" s="152"/>
      <c r="G32" s="152"/>
      <c r="H32" s="22" t="s">
        <v>34</v>
      </c>
      <c r="I32" s="166"/>
      <c r="J32" s="166"/>
      <c r="K32" s="166"/>
      <c r="L32" s="166"/>
      <c r="M32" s="166"/>
      <c r="N32" s="166"/>
      <c r="O32" s="166"/>
      <c r="P32" s="166"/>
      <c r="Q32" s="166"/>
      <c r="R32" s="167"/>
    </row>
    <row r="33" spans="1:18" s="7" customFormat="1" ht="18.75" customHeight="1" x14ac:dyDescent="0.4">
      <c r="A33" s="156"/>
      <c r="B33" s="157"/>
      <c r="C33" s="152"/>
      <c r="D33" s="152"/>
      <c r="E33" s="152"/>
      <c r="F33" s="152"/>
      <c r="G33" s="152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</row>
    <row r="34" spans="1:18" s="7" customFormat="1" ht="18.75" customHeight="1" x14ac:dyDescent="0.4">
      <c r="A34" s="156"/>
      <c r="B34" s="157"/>
      <c r="C34" s="152" t="s">
        <v>191</v>
      </c>
      <c r="D34" s="152"/>
      <c r="E34" s="152"/>
      <c r="F34" s="152"/>
      <c r="G34" s="152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</row>
    <row r="35" spans="1:18" s="7" customFormat="1" x14ac:dyDescent="0.4">
      <c r="A35" s="156"/>
      <c r="B35" s="157"/>
      <c r="C35" s="152"/>
      <c r="D35" s="152"/>
      <c r="E35" s="152"/>
      <c r="F35" s="152"/>
      <c r="G35" s="152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</row>
    <row r="36" spans="1:18" s="7" customFormat="1" x14ac:dyDescent="0.4">
      <c r="A36" s="156"/>
      <c r="B36" s="157"/>
      <c r="C36" s="152" t="s">
        <v>192</v>
      </c>
      <c r="D36" s="152"/>
      <c r="E36" s="152"/>
      <c r="F36" s="152"/>
      <c r="G36" s="152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</row>
    <row r="37" spans="1:18" s="129" customFormat="1" ht="18.75" customHeight="1" x14ac:dyDescent="0.4">
      <c r="A37" s="158"/>
      <c r="B37" s="159"/>
      <c r="C37" s="152" t="s">
        <v>193</v>
      </c>
      <c r="D37" s="152"/>
      <c r="E37" s="152"/>
      <c r="F37" s="152"/>
      <c r="G37" s="152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</row>
    <row r="38" spans="1:18" s="7" customFormat="1" ht="18.75" customHeight="1" x14ac:dyDescent="0.4">
      <c r="A38" s="154" t="s">
        <v>35</v>
      </c>
      <c r="B38" s="155"/>
      <c r="C38" s="160" t="s">
        <v>33</v>
      </c>
      <c r="D38" s="161"/>
      <c r="E38" s="161"/>
      <c r="F38" s="161"/>
      <c r="G38" s="161"/>
      <c r="H38" s="161"/>
      <c r="I38" s="161"/>
      <c r="J38" s="161"/>
      <c r="K38" s="161"/>
      <c r="L38" s="162"/>
      <c r="M38" s="163" t="s">
        <v>28</v>
      </c>
      <c r="N38" s="164"/>
      <c r="O38" s="164"/>
      <c r="P38" s="164"/>
      <c r="Q38" s="164"/>
      <c r="R38" s="165"/>
    </row>
    <row r="39" spans="1:18" s="7" customFormat="1" ht="18.75" customHeight="1" x14ac:dyDescent="0.4">
      <c r="A39" s="156"/>
      <c r="B39" s="157"/>
      <c r="C39" s="152" t="s">
        <v>190</v>
      </c>
      <c r="D39" s="152"/>
      <c r="E39" s="152"/>
      <c r="F39" s="152"/>
      <c r="G39" s="152"/>
      <c r="H39" s="22" t="s">
        <v>34</v>
      </c>
      <c r="I39" s="166"/>
      <c r="J39" s="166"/>
      <c r="K39" s="166"/>
      <c r="L39" s="166"/>
      <c r="M39" s="166"/>
      <c r="N39" s="166"/>
      <c r="O39" s="166"/>
      <c r="P39" s="166"/>
      <c r="Q39" s="166"/>
      <c r="R39" s="167"/>
    </row>
    <row r="40" spans="1:18" s="7" customFormat="1" x14ac:dyDescent="0.4">
      <c r="A40" s="156"/>
      <c r="B40" s="157"/>
      <c r="C40" s="152"/>
      <c r="D40" s="152"/>
      <c r="E40" s="152"/>
      <c r="F40" s="152"/>
      <c r="G40" s="152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</row>
    <row r="41" spans="1:18" s="7" customFormat="1" ht="18.75" customHeight="1" x14ac:dyDescent="0.4">
      <c r="A41" s="156"/>
      <c r="B41" s="157"/>
      <c r="C41" s="152" t="s">
        <v>191</v>
      </c>
      <c r="D41" s="152"/>
      <c r="E41" s="152"/>
      <c r="F41" s="152"/>
      <c r="G41" s="152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s="7" customFormat="1" x14ac:dyDescent="0.4">
      <c r="A42" s="156"/>
      <c r="B42" s="157"/>
      <c r="C42" s="152"/>
      <c r="D42" s="152"/>
      <c r="E42" s="152"/>
      <c r="F42" s="152"/>
      <c r="G42" s="152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</row>
    <row r="43" spans="1:18" s="7" customFormat="1" x14ac:dyDescent="0.4">
      <c r="A43" s="156"/>
      <c r="B43" s="157"/>
      <c r="C43" s="152" t="s">
        <v>192</v>
      </c>
      <c r="D43" s="152"/>
      <c r="E43" s="152"/>
      <c r="F43" s="152"/>
      <c r="G43" s="152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</row>
    <row r="44" spans="1:18" s="129" customFormat="1" ht="18.75" customHeight="1" x14ac:dyDescent="0.4">
      <c r="A44" s="158"/>
      <c r="B44" s="159"/>
      <c r="C44" s="152" t="s">
        <v>193</v>
      </c>
      <c r="D44" s="152"/>
      <c r="E44" s="152"/>
      <c r="F44" s="152"/>
      <c r="G44" s="152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</row>
    <row r="45" spans="1:18" s="7" customFormat="1" ht="18.75" customHeight="1" x14ac:dyDescent="0.4">
      <c r="A45" s="154" t="s">
        <v>36</v>
      </c>
      <c r="B45" s="155"/>
      <c r="C45" s="160" t="s">
        <v>33</v>
      </c>
      <c r="D45" s="161"/>
      <c r="E45" s="161"/>
      <c r="F45" s="161"/>
      <c r="G45" s="161"/>
      <c r="H45" s="161"/>
      <c r="I45" s="161"/>
      <c r="J45" s="161"/>
      <c r="K45" s="161"/>
      <c r="L45" s="162"/>
      <c r="M45" s="163" t="s">
        <v>28</v>
      </c>
      <c r="N45" s="164"/>
      <c r="O45" s="164"/>
      <c r="P45" s="164"/>
      <c r="Q45" s="164"/>
      <c r="R45" s="165"/>
    </row>
    <row r="46" spans="1:18" s="7" customFormat="1" ht="18.75" customHeight="1" x14ac:dyDescent="0.4">
      <c r="A46" s="156"/>
      <c r="B46" s="157"/>
      <c r="C46" s="152" t="s">
        <v>190</v>
      </c>
      <c r="D46" s="152"/>
      <c r="E46" s="152"/>
      <c r="F46" s="152"/>
      <c r="G46" s="152"/>
      <c r="H46" s="22" t="s">
        <v>34</v>
      </c>
      <c r="I46" s="166"/>
      <c r="J46" s="166"/>
      <c r="K46" s="166"/>
      <c r="L46" s="166"/>
      <c r="M46" s="166"/>
      <c r="N46" s="166"/>
      <c r="O46" s="166"/>
      <c r="P46" s="166"/>
      <c r="Q46" s="166"/>
      <c r="R46" s="167"/>
    </row>
    <row r="47" spans="1:18" s="7" customFormat="1" x14ac:dyDescent="0.4">
      <c r="A47" s="156"/>
      <c r="B47" s="157"/>
      <c r="C47" s="152"/>
      <c r="D47" s="152"/>
      <c r="E47" s="152"/>
      <c r="F47" s="152"/>
      <c r="G47" s="152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</row>
    <row r="48" spans="1:18" s="7" customFormat="1" ht="18.75" customHeight="1" x14ac:dyDescent="0.4">
      <c r="A48" s="156"/>
      <c r="B48" s="157"/>
      <c r="C48" s="152" t="s">
        <v>191</v>
      </c>
      <c r="D48" s="152"/>
      <c r="E48" s="152"/>
      <c r="F48" s="152"/>
      <c r="G48" s="152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</row>
    <row r="49" spans="1:18" s="7" customFormat="1" x14ac:dyDescent="0.4">
      <c r="A49" s="156"/>
      <c r="B49" s="157"/>
      <c r="C49" s="152"/>
      <c r="D49" s="152"/>
      <c r="E49" s="152"/>
      <c r="F49" s="152"/>
      <c r="G49" s="152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</row>
    <row r="50" spans="1:18" s="7" customFormat="1" x14ac:dyDescent="0.4">
      <c r="A50" s="156"/>
      <c r="B50" s="157"/>
      <c r="C50" s="152" t="s">
        <v>192</v>
      </c>
      <c r="D50" s="152"/>
      <c r="E50" s="152"/>
      <c r="F50" s="152"/>
      <c r="G50" s="152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</row>
    <row r="51" spans="1:18" s="129" customFormat="1" ht="18.75" customHeight="1" x14ac:dyDescent="0.4">
      <c r="A51" s="158"/>
      <c r="B51" s="159"/>
      <c r="C51" s="152" t="s">
        <v>193</v>
      </c>
      <c r="D51" s="152"/>
      <c r="E51" s="152"/>
      <c r="F51" s="152"/>
      <c r="G51" s="152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</row>
  </sheetData>
  <mergeCells count="91">
    <mergeCell ref="M1:Q1"/>
    <mergeCell ref="M2:Q2"/>
    <mergeCell ref="J6:R6"/>
    <mergeCell ref="A20:B20"/>
    <mergeCell ref="C20:R20"/>
    <mergeCell ref="J10:R10"/>
    <mergeCell ref="O12:Q12"/>
    <mergeCell ref="A12:B12"/>
    <mergeCell ref="J19:N19"/>
    <mergeCell ref="A14:A19"/>
    <mergeCell ref="A13:B13"/>
    <mergeCell ref="B16:B17"/>
    <mergeCell ref="C16:R16"/>
    <mergeCell ref="C17:R17"/>
    <mergeCell ref="C18:R18"/>
    <mergeCell ref="B14:B15"/>
    <mergeCell ref="A21:B21"/>
    <mergeCell ref="C21:R21"/>
    <mergeCell ref="C22:D22"/>
    <mergeCell ref="E22:M22"/>
    <mergeCell ref="O22:Q22"/>
    <mergeCell ref="A29:R29"/>
    <mergeCell ref="E25:R25"/>
    <mergeCell ref="E24:R24"/>
    <mergeCell ref="C24:D25"/>
    <mergeCell ref="A28:R28"/>
    <mergeCell ref="E26:R26"/>
    <mergeCell ref="A26:B27"/>
    <mergeCell ref="A22:A25"/>
    <mergeCell ref="B24:B25"/>
    <mergeCell ref="E27:R27"/>
    <mergeCell ref="C26:D27"/>
    <mergeCell ref="E23:M23"/>
    <mergeCell ref="C23:D23"/>
    <mergeCell ref="O23:Q23"/>
    <mergeCell ref="D14:H14"/>
    <mergeCell ref="C15:R15"/>
    <mergeCell ref="C19:I19"/>
    <mergeCell ref="H10:I10"/>
    <mergeCell ref="C13:R13"/>
    <mergeCell ref="C12:M12"/>
    <mergeCell ref="A11:R11"/>
    <mergeCell ref="A3:R3"/>
    <mergeCell ref="A5:F5"/>
    <mergeCell ref="N4:R4"/>
    <mergeCell ref="H9:I9"/>
    <mergeCell ref="J9:R9"/>
    <mergeCell ref="J8:R8"/>
    <mergeCell ref="H8:I8"/>
    <mergeCell ref="E7:G7"/>
    <mergeCell ref="H7:I7"/>
    <mergeCell ref="J7:R7"/>
    <mergeCell ref="C34:G35"/>
    <mergeCell ref="H34:R34"/>
    <mergeCell ref="H35:R35"/>
    <mergeCell ref="C36:G36"/>
    <mergeCell ref="H36:R36"/>
    <mergeCell ref="C31:L31"/>
    <mergeCell ref="M31:R31"/>
    <mergeCell ref="C32:G33"/>
    <mergeCell ref="I32:R32"/>
    <mergeCell ref="H33:R33"/>
    <mergeCell ref="H49:R49"/>
    <mergeCell ref="C50:G50"/>
    <mergeCell ref="H50:R50"/>
    <mergeCell ref="C38:L38"/>
    <mergeCell ref="M38:R38"/>
    <mergeCell ref="C39:G40"/>
    <mergeCell ref="I39:R39"/>
    <mergeCell ref="H40:R40"/>
    <mergeCell ref="C41:G42"/>
    <mergeCell ref="H41:R41"/>
    <mergeCell ref="H42:R42"/>
    <mergeCell ref="C43:G43"/>
    <mergeCell ref="H43:R43"/>
    <mergeCell ref="C51:G51"/>
    <mergeCell ref="H51:R51"/>
    <mergeCell ref="A38:B44"/>
    <mergeCell ref="A45:B51"/>
    <mergeCell ref="C37:G37"/>
    <mergeCell ref="H37:R37"/>
    <mergeCell ref="A31:B37"/>
    <mergeCell ref="C44:G44"/>
    <mergeCell ref="H44:R44"/>
    <mergeCell ref="C45:L45"/>
    <mergeCell ref="M45:R45"/>
    <mergeCell ref="C46:G47"/>
    <mergeCell ref="I46:R46"/>
    <mergeCell ref="H47:R47"/>
    <mergeCell ref="C48:G49"/>
    <mergeCell ref="H48:R48"/>
  </mergeCells>
  <phoneticPr fontId="21"/>
  <conditionalFormatting sqref="N4:R4 J7:R10">
    <cfRule type="containsBlanks" dxfId="35" priority="34">
      <formula>LEN(TRIM(J4))=0</formula>
    </cfRule>
  </conditionalFormatting>
  <conditionalFormatting sqref="N4:R4">
    <cfRule type="cellIs" dxfId="34" priority="33" operator="equal">
      <formula>44197</formula>
    </cfRule>
  </conditionalFormatting>
  <conditionalFormatting sqref="C13:R13 C12:M12 O12:Q12">
    <cfRule type="containsBlanks" dxfId="33" priority="32">
      <formula>LEN(TRIM(C12))=0</formula>
    </cfRule>
  </conditionalFormatting>
  <conditionalFormatting sqref="C12:M12">
    <cfRule type="cellIs" dxfId="32" priority="31" operator="equal">
      <formula>44197</formula>
    </cfRule>
  </conditionalFormatting>
  <conditionalFormatting sqref="D14:H14 C15:R18 J19:N19">
    <cfRule type="containsBlanks" dxfId="31" priority="30">
      <formula>LEN(TRIM(C14))=0</formula>
    </cfRule>
  </conditionalFormatting>
  <conditionalFormatting sqref="C20:R21 C22:D27 E22:M23 E25:R25 E27:R27 O22:Q23">
    <cfRule type="containsBlanks" dxfId="30" priority="29">
      <formula>LEN(TRIM(C20))=0</formula>
    </cfRule>
  </conditionalFormatting>
  <conditionalFormatting sqref="E22:M23">
    <cfRule type="cellIs" dxfId="29" priority="28" operator="equal">
      <formula>"令和　　年　　月　　日"</formula>
    </cfRule>
  </conditionalFormatting>
  <conditionalFormatting sqref="C22:D27">
    <cfRule type="cellIs" dxfId="28" priority="27" operator="equal">
      <formula>"選択"</formula>
    </cfRule>
  </conditionalFormatting>
  <conditionalFormatting sqref="J6:R6">
    <cfRule type="containsBlanks" dxfId="27" priority="26">
      <formula>LEN(TRIM(J6))=0</formula>
    </cfRule>
  </conditionalFormatting>
  <conditionalFormatting sqref="I32:R32 H33:R36">
    <cfRule type="containsBlanks" dxfId="26" priority="25">
      <formula>LEN(TRIM(H32))=0</formula>
    </cfRule>
  </conditionalFormatting>
  <conditionalFormatting sqref="I32:R32 H33:R36">
    <cfRule type="expression" dxfId="25" priority="24">
      <formula>OR($M$31="申請者と同じ",$M$31="広告物管理者と同じ",$M$31="工事施工者と同じ")</formula>
    </cfRule>
  </conditionalFormatting>
  <conditionalFormatting sqref="I39:R39 H40:R43">
    <cfRule type="containsBlanks" dxfId="24" priority="23">
      <formula>LEN(TRIM(H39))=0</formula>
    </cfRule>
  </conditionalFormatting>
  <conditionalFormatting sqref="I39:R39 H40:R43">
    <cfRule type="expression" dxfId="23" priority="22">
      <formula>OR($M$38="申請者と同じ",$M$38="広告物管理者と同じ",$M$38="工事施工者と同じ")</formula>
    </cfRule>
  </conditionalFormatting>
  <conditionalFormatting sqref="I46:R46 H47:R50">
    <cfRule type="containsBlanks" dxfId="22" priority="21">
      <formula>LEN(TRIM(H46))=0</formula>
    </cfRule>
  </conditionalFormatting>
  <conditionalFormatting sqref="I46:R46 H47:R50">
    <cfRule type="expression" dxfId="21" priority="20">
      <formula>OR($M$45="申請者と同じ",$M$45="広告物管理者と同じ",$M$45="工事施工者と同じ")</formula>
    </cfRule>
  </conditionalFormatting>
  <conditionalFormatting sqref="E22:M22">
    <cfRule type="expression" dxfId="20" priority="19">
      <formula>OR($C22="不要",$C22="要")</formula>
    </cfRule>
  </conditionalFormatting>
  <conditionalFormatting sqref="O22:Q22">
    <cfRule type="expression" dxfId="19" priority="18">
      <formula>OR($C22="不要",$C22="要")</formula>
    </cfRule>
  </conditionalFormatting>
  <conditionalFormatting sqref="O23:Q23">
    <cfRule type="expression" dxfId="18" priority="17">
      <formula>OR($C23="不要",$C23="要")</formula>
    </cfRule>
  </conditionalFormatting>
  <conditionalFormatting sqref="E23:M23">
    <cfRule type="expression" dxfId="17" priority="16">
      <formula>OR($C23="不要",$C23="要")</formula>
    </cfRule>
  </conditionalFormatting>
  <conditionalFormatting sqref="C20:R21">
    <cfRule type="cellIs" dxfId="16" priority="15" operator="equal">
      <formula>44197</formula>
    </cfRule>
  </conditionalFormatting>
  <conditionalFormatting sqref="E25:R25">
    <cfRule type="expression" dxfId="15" priority="14">
      <formula>OR($C$24="不要",$C$24="要")</formula>
    </cfRule>
  </conditionalFormatting>
  <conditionalFormatting sqref="E27:R27">
    <cfRule type="expression" dxfId="14" priority="13">
      <formula>OR($C$26="不要",$C$26="要")</formula>
    </cfRule>
  </conditionalFormatting>
  <conditionalFormatting sqref="H51:R51">
    <cfRule type="containsBlanks" dxfId="13" priority="6">
      <formula>LEN(TRIM(H51))=0</formula>
    </cfRule>
  </conditionalFormatting>
  <conditionalFormatting sqref="H51:R51">
    <cfRule type="expression" dxfId="12" priority="5">
      <formula>OR($M$45="申請者と同じ",$M$45="広告物管理者と同じ",$M$45="工事施工者と同じ")</formula>
    </cfRule>
  </conditionalFormatting>
  <conditionalFormatting sqref="H44:R44">
    <cfRule type="containsBlanks" dxfId="11" priority="4">
      <formula>LEN(TRIM(H44))=0</formula>
    </cfRule>
  </conditionalFormatting>
  <conditionalFormatting sqref="H44:R44">
    <cfRule type="expression" dxfId="10" priority="3">
      <formula>OR($M$38="申請者と同じ",$M$38="広告物管理者と同じ",$M$38="工事施工者と同じ")</formula>
    </cfRule>
  </conditionalFormatting>
  <conditionalFormatting sqref="H37:R37">
    <cfRule type="containsBlanks" dxfId="9" priority="2">
      <formula>LEN(TRIM(H37))=0</formula>
    </cfRule>
  </conditionalFormatting>
  <conditionalFormatting sqref="H37:R37">
    <cfRule type="expression" dxfId="8" priority="1">
      <formula>OR($M$31="申請者と同じ",$M$31="広告物管理者と同じ",$M$31="工事施工者と同じ")</formula>
    </cfRule>
  </conditionalFormatting>
  <dataValidations disablePrompts="1" count="4">
    <dataValidation type="list" allowBlank="1" showInputMessage="1" showErrorMessage="1" sqref="C22:D27" xr:uid="{3035337C-F328-4114-ABA0-3F475C00A8BA}">
      <formula1>"選択,要,不要"</formula1>
    </dataValidation>
    <dataValidation allowBlank="1" showInputMessage="1" showErrorMessage="1" promptTitle="氏名" prompt="法人名や企業名をご記入ください" sqref="C16:R16 J8:R8" xr:uid="{1CB1FAAA-81B8-46AD-9B7C-9B4F07E1DFE6}"/>
    <dataValidation allowBlank="1" showInputMessage="1" showErrorMessage="1" promptTitle="氏名" prompt="氏名や代表者名をご記入ください" sqref="C17:R17 J9:R9" xr:uid="{56808A58-FB95-41F6-80EC-A66654D5B4B4}"/>
    <dataValidation type="list" allowBlank="1" showInputMessage="1" showErrorMessage="1" sqref="M31 M38 M45" xr:uid="{AD1C18E8-EAE8-4786-99AC-5D8D16327952}">
      <formula1>"選択,申請者と同じ,広告物管理者と同じ,工事施工者と同じ"</formula1>
    </dataValidation>
  </dataValidations>
  <printOptions horizontalCentered="1"/>
  <pageMargins left="0.62992125984251968" right="0.62992125984251968" top="0.78740157480314965" bottom="0.78740157480314965" header="0.31496062992125984" footer="0.31496062992125984"/>
  <pageSetup paperSize="9" scale="85" fitToHeight="2" orientation="portrait" r:id="rId1"/>
  <rowBreaks count="1" manualBreakCount="1">
    <brk id="2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F124-1866-4A41-B5C2-D49F971ADB3F}">
  <dimension ref="A1:N48"/>
  <sheetViews>
    <sheetView view="pageBreakPreview" zoomScale="80" zoomScaleNormal="90" zoomScaleSheetLayoutView="80" zoomScalePageLayoutView="90" workbookViewId="0">
      <selection sqref="A1:N1"/>
    </sheetView>
  </sheetViews>
  <sheetFormatPr defaultRowHeight="13.5" x14ac:dyDescent="0.4"/>
  <cols>
    <col min="1" max="1" width="3" style="24" customWidth="1"/>
    <col min="2" max="2" width="24.125" style="24" customWidth="1"/>
    <col min="3" max="3" width="6.875" style="24" customWidth="1"/>
    <col min="4" max="4" width="2.25" style="24" customWidth="1"/>
    <col min="5" max="5" width="6.875" style="24" customWidth="1"/>
    <col min="6" max="6" width="2.25" style="24" customWidth="1"/>
    <col min="7" max="7" width="6.875" style="24" customWidth="1"/>
    <col min="8" max="8" width="2.25" style="24" customWidth="1"/>
    <col min="9" max="9" width="6.875" style="24" customWidth="1"/>
    <col min="10" max="10" width="2.25" style="24" customWidth="1"/>
    <col min="11" max="11" width="6.875" style="24" customWidth="1"/>
    <col min="12" max="12" width="9.25" style="24" customWidth="1"/>
    <col min="13" max="13" width="10.5" style="24" customWidth="1"/>
    <col min="14" max="14" width="7.125" style="24" customWidth="1"/>
    <col min="15" max="16384" width="9" style="24"/>
  </cols>
  <sheetData>
    <row r="1" spans="1:14" ht="18.75" customHeight="1" x14ac:dyDescent="0.4">
      <c r="A1" s="248" t="s">
        <v>38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5.5" customHeight="1" thickBot="1" x14ac:dyDescent="0.45">
      <c r="A2" s="25"/>
      <c r="B2" s="25"/>
      <c r="C2" s="25"/>
      <c r="D2" s="26"/>
      <c r="E2" s="25"/>
      <c r="F2" s="25"/>
      <c r="G2" s="25"/>
      <c r="H2" s="25"/>
      <c r="I2" s="25"/>
      <c r="J2" s="25"/>
      <c r="K2" s="249" t="s">
        <v>39</v>
      </c>
      <c r="L2" s="249"/>
      <c r="M2" s="249"/>
      <c r="N2" s="249"/>
    </row>
    <row r="3" spans="1:14" ht="18.75" customHeight="1" thickBot="1" x14ac:dyDescent="0.45">
      <c r="A3" s="27"/>
      <c r="B3" s="28"/>
      <c r="C3" s="28"/>
      <c r="D3" s="28"/>
      <c r="E3" s="28"/>
      <c r="F3" s="28"/>
      <c r="G3" s="28"/>
      <c r="H3" s="28"/>
      <c r="I3" s="28"/>
      <c r="J3" s="29" t="s">
        <v>40</v>
      </c>
      <c r="K3" s="250" t="s">
        <v>159</v>
      </c>
      <c r="L3" s="251"/>
      <c r="M3" s="251"/>
      <c r="N3" s="252"/>
    </row>
    <row r="4" spans="1:14" ht="18.75" customHeight="1" thickBot="1" x14ac:dyDescent="0.45">
      <c r="A4" s="27"/>
      <c r="B4" s="27"/>
      <c r="C4" s="30"/>
      <c r="D4" s="30"/>
      <c r="E4" s="30"/>
      <c r="F4" s="30"/>
      <c r="G4" s="30"/>
      <c r="H4" s="30"/>
      <c r="I4" s="30"/>
      <c r="J4" s="31" t="s">
        <v>41</v>
      </c>
      <c r="K4" s="250" t="s">
        <v>159</v>
      </c>
      <c r="L4" s="251"/>
      <c r="M4" s="251"/>
      <c r="N4" s="252"/>
    </row>
    <row r="5" spans="1:14" x14ac:dyDescent="0.4">
      <c r="A5" s="253" t="s">
        <v>42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x14ac:dyDescent="0.4">
      <c r="A6" s="32" t="s">
        <v>43</v>
      </c>
      <c r="M6" s="33"/>
    </row>
    <row r="7" spans="1:14" ht="18.75" customHeight="1" x14ac:dyDescent="0.4">
      <c r="A7" s="238" t="s">
        <v>44</v>
      </c>
      <c r="B7" s="240" t="s">
        <v>45</v>
      </c>
      <c r="C7" s="234" t="s">
        <v>46</v>
      </c>
      <c r="D7" s="234"/>
      <c r="E7" s="234"/>
      <c r="F7" s="234"/>
      <c r="G7" s="234"/>
      <c r="H7" s="234"/>
      <c r="I7" s="234"/>
      <c r="J7" s="234"/>
      <c r="K7" s="234"/>
      <c r="L7" s="234" t="s">
        <v>47</v>
      </c>
      <c r="M7" s="234" t="s">
        <v>48</v>
      </c>
      <c r="N7" s="234" t="s">
        <v>49</v>
      </c>
    </row>
    <row r="8" spans="1:14" ht="25.5" x14ac:dyDescent="0.4">
      <c r="A8" s="239"/>
      <c r="B8" s="241"/>
      <c r="C8" s="34" t="s">
        <v>50</v>
      </c>
      <c r="D8" s="35" t="s">
        <v>51</v>
      </c>
      <c r="E8" s="36" t="s">
        <v>52</v>
      </c>
      <c r="F8" s="35" t="s">
        <v>51</v>
      </c>
      <c r="G8" s="36" t="s">
        <v>53</v>
      </c>
      <c r="H8" s="35" t="s">
        <v>51</v>
      </c>
      <c r="I8" s="36" t="s">
        <v>54</v>
      </c>
      <c r="J8" s="35" t="s">
        <v>55</v>
      </c>
      <c r="K8" s="37" t="s">
        <v>56</v>
      </c>
      <c r="L8" s="234"/>
      <c r="M8" s="234"/>
      <c r="N8" s="234"/>
    </row>
    <row r="9" spans="1:14" ht="19.5" customHeight="1" x14ac:dyDescent="0.4">
      <c r="A9" s="38"/>
      <c r="B9" s="39"/>
      <c r="C9" s="40"/>
      <c r="D9" s="41" t="s">
        <v>51</v>
      </c>
      <c r="E9" s="42"/>
      <c r="F9" s="41" t="s">
        <v>51</v>
      </c>
      <c r="G9" s="43"/>
      <c r="H9" s="41" t="s">
        <v>51</v>
      </c>
      <c r="I9" s="43"/>
      <c r="J9" s="41" t="s">
        <v>55</v>
      </c>
      <c r="K9" s="44">
        <f>C9*E9*G9*I9</f>
        <v>0</v>
      </c>
      <c r="L9" s="45"/>
      <c r="M9" s="46">
        <f>L9/2</f>
        <v>0</v>
      </c>
      <c r="N9" s="38" t="s">
        <v>28</v>
      </c>
    </row>
    <row r="10" spans="1:14" s="49" customFormat="1" ht="15" customHeight="1" x14ac:dyDescent="0.4">
      <c r="A10" s="246" t="s">
        <v>57</v>
      </c>
      <c r="B10" s="246"/>
      <c r="C10" s="237" t="e">
        <f>VLOOKUP(別紙１!K4,【市作業用】許可基準1!C4:D8,2,0)</f>
        <v>#N/A</v>
      </c>
      <c r="D10" s="237"/>
      <c r="E10" s="237"/>
      <c r="F10" s="237"/>
      <c r="G10" s="237"/>
      <c r="H10" s="237"/>
      <c r="I10" s="237"/>
      <c r="J10" s="237"/>
      <c r="K10" s="237"/>
      <c r="L10" s="237"/>
      <c r="M10" s="47" t="s">
        <v>58</v>
      </c>
      <c r="N10" s="48"/>
    </row>
    <row r="11" spans="1:14" s="49" customFormat="1" ht="15" customHeight="1" x14ac:dyDescent="0.4">
      <c r="A11" s="247" t="s">
        <v>59</v>
      </c>
      <c r="B11" s="247"/>
      <c r="C11" s="233" t="e">
        <f>VLOOKUP(別紙１!K4,【市作業用】許可基準1!G4:H8,2,0)</f>
        <v>#N/A</v>
      </c>
      <c r="D11" s="233"/>
      <c r="E11" s="233"/>
      <c r="F11" s="233"/>
      <c r="G11" s="233"/>
      <c r="H11" s="233"/>
      <c r="I11" s="233"/>
      <c r="J11" s="233"/>
      <c r="K11" s="233"/>
      <c r="L11" s="233"/>
      <c r="M11" s="50" t="s">
        <v>58</v>
      </c>
      <c r="N11" s="51"/>
    </row>
    <row r="12" spans="1:14" ht="6.75" customHeight="1" x14ac:dyDescent="0.4">
      <c r="A12" s="32"/>
      <c r="C12" s="52"/>
      <c r="D12" s="52"/>
      <c r="E12" s="52"/>
      <c r="F12" s="52"/>
      <c r="G12" s="52"/>
      <c r="H12" s="52"/>
      <c r="I12" s="52"/>
      <c r="J12" s="52"/>
      <c r="K12" s="52"/>
    </row>
    <row r="13" spans="1:14" x14ac:dyDescent="0.4">
      <c r="A13" s="32" t="s">
        <v>60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4" ht="18.75" customHeight="1" x14ac:dyDescent="0.4">
      <c r="A14" s="238" t="s">
        <v>44</v>
      </c>
      <c r="B14" s="240" t="s">
        <v>45</v>
      </c>
      <c r="C14" s="245" t="s">
        <v>46</v>
      </c>
      <c r="D14" s="245"/>
      <c r="E14" s="245"/>
      <c r="F14" s="245"/>
      <c r="G14" s="245"/>
      <c r="H14" s="245"/>
      <c r="I14" s="245"/>
      <c r="J14" s="245"/>
      <c r="K14" s="245"/>
      <c r="L14" s="234" t="s">
        <v>61</v>
      </c>
      <c r="M14" s="234" t="s">
        <v>62</v>
      </c>
      <c r="N14" s="234" t="s">
        <v>49</v>
      </c>
    </row>
    <row r="15" spans="1:14" ht="25.5" x14ac:dyDescent="0.4">
      <c r="A15" s="239"/>
      <c r="B15" s="241"/>
      <c r="C15" s="34" t="s">
        <v>50</v>
      </c>
      <c r="D15" s="35" t="s">
        <v>51</v>
      </c>
      <c r="E15" s="36" t="s">
        <v>52</v>
      </c>
      <c r="F15" s="35" t="s">
        <v>51</v>
      </c>
      <c r="G15" s="36" t="s">
        <v>53</v>
      </c>
      <c r="H15" s="35" t="s">
        <v>51</v>
      </c>
      <c r="I15" s="36" t="s">
        <v>54</v>
      </c>
      <c r="J15" s="35" t="s">
        <v>55</v>
      </c>
      <c r="K15" s="53" t="s">
        <v>63</v>
      </c>
      <c r="L15" s="234"/>
      <c r="M15" s="234"/>
      <c r="N15" s="234"/>
    </row>
    <row r="16" spans="1:14" ht="19.5" customHeight="1" x14ac:dyDescent="0.4">
      <c r="A16" s="54"/>
      <c r="B16" s="55"/>
      <c r="C16" s="56"/>
      <c r="D16" s="35" t="s">
        <v>51</v>
      </c>
      <c r="E16" s="57"/>
      <c r="F16" s="35" t="s">
        <v>51</v>
      </c>
      <c r="G16" s="58"/>
      <c r="H16" s="35" t="s">
        <v>51</v>
      </c>
      <c r="I16" s="58"/>
      <c r="J16" s="35" t="s">
        <v>55</v>
      </c>
      <c r="K16" s="59">
        <f t="shared" ref="K16:K17" si="0">C16*E16*G16*I16</f>
        <v>0</v>
      </c>
      <c r="L16" s="60"/>
      <c r="M16" s="60"/>
      <c r="N16" s="54" t="s">
        <v>28</v>
      </c>
    </row>
    <row r="17" spans="1:14" ht="19.5" customHeight="1" x14ac:dyDescent="0.4">
      <c r="A17" s="54"/>
      <c r="B17" s="55"/>
      <c r="C17" s="56"/>
      <c r="D17" s="35" t="s">
        <v>51</v>
      </c>
      <c r="E17" s="57"/>
      <c r="F17" s="35" t="s">
        <v>51</v>
      </c>
      <c r="G17" s="58"/>
      <c r="H17" s="35" t="s">
        <v>51</v>
      </c>
      <c r="I17" s="58"/>
      <c r="J17" s="35" t="s">
        <v>55</v>
      </c>
      <c r="K17" s="59">
        <f t="shared" si="0"/>
        <v>0</v>
      </c>
      <c r="L17" s="60"/>
      <c r="M17" s="60"/>
      <c r="N17" s="54" t="s">
        <v>28</v>
      </c>
    </row>
    <row r="18" spans="1:14" s="49" customFormat="1" ht="28.5" customHeight="1" x14ac:dyDescent="0.4">
      <c r="A18" s="61"/>
      <c r="B18" s="62" t="s">
        <v>57</v>
      </c>
      <c r="C18" s="237" t="e">
        <f>VLOOKUP(K4,【市作業用】許可基準1!C10:D14,2,0)</f>
        <v>#N/A</v>
      </c>
      <c r="D18" s="237"/>
      <c r="E18" s="237"/>
      <c r="F18" s="237"/>
      <c r="G18" s="237"/>
      <c r="H18" s="237"/>
      <c r="I18" s="237"/>
      <c r="J18" s="237"/>
      <c r="K18" s="237"/>
      <c r="L18" s="237"/>
      <c r="M18" s="47" t="s">
        <v>58</v>
      </c>
      <c r="N18" s="48"/>
    </row>
    <row r="19" spans="1:14" s="49" customFormat="1" ht="15" customHeight="1" x14ac:dyDescent="0.4">
      <c r="A19" s="61"/>
      <c r="B19" s="63" t="s">
        <v>59</v>
      </c>
      <c r="C19" s="233" t="e">
        <f>VLOOKUP(K4,【市作業用】許可基準1!G10:H14,2,0)</f>
        <v>#N/A</v>
      </c>
      <c r="D19" s="233"/>
      <c r="E19" s="233"/>
      <c r="F19" s="233"/>
      <c r="G19" s="233"/>
      <c r="H19" s="233"/>
      <c r="I19" s="233"/>
      <c r="J19" s="233"/>
      <c r="K19" s="233"/>
      <c r="L19" s="233"/>
      <c r="M19" s="50" t="s">
        <v>58</v>
      </c>
      <c r="N19" s="51"/>
    </row>
    <row r="20" spans="1:14" ht="6.75" customHeight="1" x14ac:dyDescent="0.4">
      <c r="A20" s="32"/>
      <c r="C20" s="52"/>
      <c r="D20" s="52"/>
      <c r="E20" s="52"/>
      <c r="F20" s="52"/>
      <c r="G20" s="52"/>
      <c r="H20" s="52"/>
      <c r="I20" s="52"/>
      <c r="J20" s="52"/>
      <c r="K20" s="52"/>
    </row>
    <row r="21" spans="1:14" x14ac:dyDescent="0.4">
      <c r="A21" s="32" t="s">
        <v>64</v>
      </c>
      <c r="C21" s="52"/>
      <c r="D21" s="52"/>
      <c r="E21" s="52"/>
      <c r="F21" s="52"/>
      <c r="G21" s="52"/>
      <c r="H21" s="52"/>
      <c r="I21" s="52"/>
      <c r="J21" s="52"/>
      <c r="K21" s="52"/>
    </row>
    <row r="22" spans="1:14" ht="18.75" customHeight="1" x14ac:dyDescent="0.4">
      <c r="A22" s="238" t="s">
        <v>44</v>
      </c>
      <c r="B22" s="240" t="s">
        <v>45</v>
      </c>
      <c r="C22" s="245" t="s">
        <v>46</v>
      </c>
      <c r="D22" s="245"/>
      <c r="E22" s="245"/>
      <c r="F22" s="245"/>
      <c r="G22" s="245"/>
      <c r="H22" s="245"/>
      <c r="I22" s="245"/>
      <c r="J22" s="245"/>
      <c r="K22" s="245"/>
      <c r="L22" s="234" t="s">
        <v>47</v>
      </c>
      <c r="M22" s="234" t="s">
        <v>65</v>
      </c>
      <c r="N22" s="234" t="s">
        <v>49</v>
      </c>
    </row>
    <row r="23" spans="1:14" ht="25.5" x14ac:dyDescent="0.4">
      <c r="A23" s="239"/>
      <c r="B23" s="241"/>
      <c r="C23" s="34" t="s">
        <v>50</v>
      </c>
      <c r="D23" s="35" t="s">
        <v>51</v>
      </c>
      <c r="E23" s="36" t="s">
        <v>52</v>
      </c>
      <c r="F23" s="35" t="s">
        <v>51</v>
      </c>
      <c r="G23" s="36" t="s">
        <v>53</v>
      </c>
      <c r="H23" s="35" t="s">
        <v>51</v>
      </c>
      <c r="I23" s="36" t="s">
        <v>54</v>
      </c>
      <c r="J23" s="35" t="s">
        <v>55</v>
      </c>
      <c r="K23" s="37" t="s">
        <v>63</v>
      </c>
      <c r="L23" s="234"/>
      <c r="M23" s="234"/>
      <c r="N23" s="234"/>
    </row>
    <row r="24" spans="1:14" ht="19.5" customHeight="1" x14ac:dyDescent="0.4">
      <c r="A24" s="64"/>
      <c r="B24" s="65"/>
      <c r="C24" s="56"/>
      <c r="D24" s="35" t="s">
        <v>51</v>
      </c>
      <c r="E24" s="57"/>
      <c r="F24" s="35" t="s">
        <v>51</v>
      </c>
      <c r="G24" s="58"/>
      <c r="H24" s="35" t="s">
        <v>51</v>
      </c>
      <c r="I24" s="58"/>
      <c r="J24" s="35" t="s">
        <v>55</v>
      </c>
      <c r="K24" s="59">
        <f>C24*E24*G24*I24</f>
        <v>0</v>
      </c>
      <c r="L24" s="60"/>
      <c r="M24" s="60"/>
      <c r="N24" s="54" t="s">
        <v>28</v>
      </c>
    </row>
    <row r="25" spans="1:14" s="49" customFormat="1" ht="15" customHeight="1" x14ac:dyDescent="0.4">
      <c r="A25" s="61"/>
      <c r="B25" s="62" t="s">
        <v>57</v>
      </c>
      <c r="C25" s="237" t="e">
        <f>VLOOKUP(K4,【市作業用】許可基準1!C16:D20,2,0)</f>
        <v>#N/A</v>
      </c>
      <c r="D25" s="237"/>
      <c r="E25" s="237"/>
      <c r="F25" s="237"/>
      <c r="G25" s="237"/>
      <c r="H25" s="237"/>
      <c r="I25" s="237"/>
      <c r="J25" s="237"/>
      <c r="K25" s="237"/>
      <c r="L25" s="237"/>
      <c r="M25" s="47" t="s">
        <v>58</v>
      </c>
      <c r="N25" s="48"/>
    </row>
    <row r="26" spans="1:14" s="49" customFormat="1" ht="15" customHeight="1" x14ac:dyDescent="0.4">
      <c r="A26" s="61"/>
      <c r="B26" s="63" t="s">
        <v>59</v>
      </c>
      <c r="C26" s="233" t="e">
        <f>VLOOKUP(K4,【市作業用】許可基準1!G16:H20,2,0)</f>
        <v>#N/A</v>
      </c>
      <c r="D26" s="233"/>
      <c r="E26" s="233"/>
      <c r="F26" s="233"/>
      <c r="G26" s="233"/>
      <c r="H26" s="233"/>
      <c r="I26" s="233"/>
      <c r="J26" s="233"/>
      <c r="K26" s="233"/>
      <c r="L26" s="233"/>
      <c r="M26" s="50" t="s">
        <v>58</v>
      </c>
      <c r="N26" s="51"/>
    </row>
    <row r="27" spans="1:14" ht="6.75" customHeight="1" x14ac:dyDescent="0.4">
      <c r="A27" s="32"/>
      <c r="C27" s="52"/>
      <c r="D27" s="52"/>
      <c r="E27" s="52"/>
      <c r="F27" s="52"/>
      <c r="G27" s="52"/>
      <c r="H27" s="52"/>
      <c r="I27" s="52"/>
      <c r="J27" s="52"/>
      <c r="K27" s="52"/>
    </row>
    <row r="28" spans="1:14" x14ac:dyDescent="0.4">
      <c r="A28" s="32" t="s">
        <v>66</v>
      </c>
      <c r="C28" s="52"/>
      <c r="D28" s="52"/>
      <c r="E28" s="52"/>
      <c r="F28" s="52"/>
      <c r="G28" s="52"/>
      <c r="H28" s="52"/>
      <c r="I28" s="52"/>
      <c r="J28" s="52"/>
      <c r="K28" s="52"/>
    </row>
    <row r="29" spans="1:14" ht="18.75" customHeight="1" x14ac:dyDescent="0.4">
      <c r="A29" s="238" t="s">
        <v>44</v>
      </c>
      <c r="B29" s="240" t="s">
        <v>45</v>
      </c>
      <c r="C29" s="245" t="s">
        <v>46</v>
      </c>
      <c r="D29" s="245"/>
      <c r="E29" s="245"/>
      <c r="F29" s="245"/>
      <c r="G29" s="245"/>
      <c r="H29" s="245"/>
      <c r="I29" s="245"/>
      <c r="J29" s="245"/>
      <c r="K29" s="245"/>
      <c r="L29" s="240" t="s">
        <v>67</v>
      </c>
      <c r="M29" s="235"/>
      <c r="N29" s="234" t="s">
        <v>49</v>
      </c>
    </row>
    <row r="30" spans="1:14" s="66" customFormat="1" ht="25.5" x14ac:dyDescent="0.4">
      <c r="A30" s="239"/>
      <c r="B30" s="241"/>
      <c r="C30" s="34" t="s">
        <v>50</v>
      </c>
      <c r="D30" s="35" t="s">
        <v>51</v>
      </c>
      <c r="E30" s="36" t="s">
        <v>52</v>
      </c>
      <c r="F30" s="35" t="s">
        <v>51</v>
      </c>
      <c r="G30" s="36" t="s">
        <v>53</v>
      </c>
      <c r="H30" s="35" t="s">
        <v>51</v>
      </c>
      <c r="I30" s="36" t="s">
        <v>54</v>
      </c>
      <c r="J30" s="35" t="s">
        <v>55</v>
      </c>
      <c r="K30" s="37" t="s">
        <v>63</v>
      </c>
      <c r="L30" s="241"/>
      <c r="M30" s="236"/>
      <c r="N30" s="234"/>
    </row>
    <row r="31" spans="1:14" s="66" customFormat="1" ht="19.5" customHeight="1" x14ac:dyDescent="0.4">
      <c r="A31" s="67"/>
      <c r="B31" s="65"/>
      <c r="C31" s="56"/>
      <c r="D31" s="35" t="s">
        <v>51</v>
      </c>
      <c r="E31" s="57"/>
      <c r="F31" s="35" t="s">
        <v>51</v>
      </c>
      <c r="G31" s="58"/>
      <c r="H31" s="35" t="s">
        <v>51</v>
      </c>
      <c r="I31" s="58"/>
      <c r="J31" s="35" t="s">
        <v>55</v>
      </c>
      <c r="K31" s="59">
        <f>C31*E31*G31*I31</f>
        <v>0</v>
      </c>
      <c r="L31" s="68"/>
      <c r="M31" s="69"/>
      <c r="N31" s="54" t="s">
        <v>28</v>
      </c>
    </row>
    <row r="32" spans="1:14" s="49" customFormat="1" ht="15" customHeight="1" x14ac:dyDescent="0.4">
      <c r="A32" s="61"/>
      <c r="B32" s="63" t="s">
        <v>57</v>
      </c>
      <c r="C32" s="237" t="e">
        <f>VLOOKUP(K4,【市作業用】許可基準1!C22:D26,2,0)</f>
        <v>#N/A</v>
      </c>
      <c r="D32" s="237"/>
      <c r="E32" s="237"/>
      <c r="F32" s="237"/>
      <c r="G32" s="237"/>
      <c r="H32" s="237"/>
      <c r="I32" s="237"/>
      <c r="J32" s="237"/>
      <c r="K32" s="237"/>
      <c r="L32" s="237"/>
      <c r="M32" s="47" t="s">
        <v>58</v>
      </c>
      <c r="N32" s="48"/>
    </row>
    <row r="33" spans="1:14" s="49" customFormat="1" ht="15" customHeight="1" x14ac:dyDescent="0.4">
      <c r="A33" s="61"/>
      <c r="B33" s="63" t="s">
        <v>59</v>
      </c>
      <c r="C33" s="233" t="e">
        <f>VLOOKUP(K4,【市作業用】許可基準1!G22:H26,2,0)</f>
        <v>#N/A</v>
      </c>
      <c r="D33" s="233"/>
      <c r="E33" s="233"/>
      <c r="F33" s="233"/>
      <c r="G33" s="233"/>
      <c r="H33" s="233"/>
      <c r="I33" s="233"/>
      <c r="J33" s="233"/>
      <c r="K33" s="233"/>
      <c r="L33" s="233"/>
      <c r="M33" s="50" t="s">
        <v>58</v>
      </c>
      <c r="N33" s="51"/>
    </row>
    <row r="34" spans="1:14" ht="6.75" customHeight="1" x14ac:dyDescent="0.4">
      <c r="A34" s="32"/>
      <c r="C34" s="52"/>
      <c r="D34" s="52"/>
      <c r="E34" s="52"/>
      <c r="F34" s="52"/>
      <c r="G34" s="52"/>
      <c r="H34" s="52"/>
      <c r="I34" s="52"/>
      <c r="J34" s="52"/>
      <c r="K34" s="52"/>
    </row>
    <row r="35" spans="1:14" x14ac:dyDescent="0.4">
      <c r="A35" s="32" t="s">
        <v>68</v>
      </c>
      <c r="C35" s="52"/>
      <c r="D35" s="52"/>
      <c r="E35" s="52"/>
      <c r="F35" s="52"/>
      <c r="G35" s="52"/>
      <c r="H35" s="52"/>
      <c r="I35" s="52"/>
      <c r="J35" s="52"/>
      <c r="K35" s="52"/>
    </row>
    <row r="36" spans="1:14" ht="18.75" customHeight="1" x14ac:dyDescent="0.4">
      <c r="A36" s="238" t="s">
        <v>44</v>
      </c>
      <c r="B36" s="240" t="s">
        <v>45</v>
      </c>
      <c r="C36" s="242" t="s">
        <v>46</v>
      </c>
      <c r="D36" s="243"/>
      <c r="E36" s="243"/>
      <c r="F36" s="243"/>
      <c r="G36" s="243"/>
      <c r="H36" s="243"/>
      <c r="I36" s="243"/>
      <c r="J36" s="243"/>
      <c r="K36" s="244"/>
      <c r="L36" s="240" t="s">
        <v>67</v>
      </c>
      <c r="M36" s="240" t="s">
        <v>69</v>
      </c>
      <c r="N36" s="240" t="s">
        <v>49</v>
      </c>
    </row>
    <row r="37" spans="1:14" ht="29.25" customHeight="1" x14ac:dyDescent="0.4">
      <c r="A37" s="239"/>
      <c r="B37" s="241"/>
      <c r="C37" s="34" t="s">
        <v>50</v>
      </c>
      <c r="D37" s="35" t="s">
        <v>51</v>
      </c>
      <c r="E37" s="36" t="s">
        <v>52</v>
      </c>
      <c r="F37" s="35" t="s">
        <v>51</v>
      </c>
      <c r="G37" s="36" t="s">
        <v>53</v>
      </c>
      <c r="H37" s="35" t="s">
        <v>51</v>
      </c>
      <c r="I37" s="36" t="s">
        <v>54</v>
      </c>
      <c r="J37" s="35" t="s">
        <v>55</v>
      </c>
      <c r="K37" s="37" t="s">
        <v>63</v>
      </c>
      <c r="L37" s="241"/>
      <c r="M37" s="241"/>
      <c r="N37" s="241"/>
    </row>
    <row r="38" spans="1:14" ht="18.75" customHeight="1" x14ac:dyDescent="0.4">
      <c r="A38" s="38"/>
      <c r="B38" s="39"/>
      <c r="C38" s="40"/>
      <c r="D38" s="41" t="s">
        <v>51</v>
      </c>
      <c r="E38" s="42"/>
      <c r="F38" s="41" t="s">
        <v>51</v>
      </c>
      <c r="G38" s="70"/>
      <c r="H38" s="41" t="s">
        <v>51</v>
      </c>
      <c r="I38" s="70"/>
      <c r="J38" s="41" t="s">
        <v>55</v>
      </c>
      <c r="K38" s="44">
        <f>C38*E38*G38*I38</f>
        <v>0</v>
      </c>
      <c r="L38" s="45"/>
      <c r="M38" s="38" t="s">
        <v>28</v>
      </c>
      <c r="N38" s="38" t="s">
        <v>28</v>
      </c>
    </row>
    <row r="39" spans="1:14" x14ac:dyDescent="0.4">
      <c r="A39" s="232" t="s">
        <v>70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</row>
    <row r="40" spans="1:14" s="49" customFormat="1" ht="36" customHeight="1" x14ac:dyDescent="0.4">
      <c r="A40" s="61"/>
      <c r="B40" s="63" t="s">
        <v>57</v>
      </c>
      <c r="C40" s="233" t="str">
        <f>IF(K3="自家広告物等以外（案内誘導目的）",VLOOKUP(K4,【市作業用】許可基準1!C28:D32,2,FALSE),IF(K3="自家広告物等以外（案内誘導以外）",VLOOKUP(K4,【市作業用】許可基準1!C34:D38,2,FALSE),""))</f>
        <v/>
      </c>
      <c r="D40" s="233"/>
      <c r="E40" s="233"/>
      <c r="F40" s="233"/>
      <c r="G40" s="233"/>
      <c r="H40" s="233"/>
      <c r="I40" s="233"/>
      <c r="J40" s="233"/>
      <c r="K40" s="233"/>
      <c r="L40" s="233"/>
      <c r="M40" s="50" t="s">
        <v>58</v>
      </c>
      <c r="N40" s="51"/>
    </row>
    <row r="41" spans="1:14" s="49" customFormat="1" ht="15" customHeight="1" x14ac:dyDescent="0.4">
      <c r="A41" s="61"/>
      <c r="B41" s="63" t="s">
        <v>59</v>
      </c>
      <c r="C41" s="233" t="str">
        <f>IF(K3="自家広告物等以外（案内誘導目的）",VLOOKUP(K4,【市作業用】許可基準1!G28:H32,2,0),IF(K3="自家広告物等以外（案内誘導以外）",VLOOKUP(K4,【市作業用】許可基準1!G28:H32,2,0),""))</f>
        <v/>
      </c>
      <c r="D41" s="233"/>
      <c r="E41" s="233"/>
      <c r="F41" s="233"/>
      <c r="G41" s="233"/>
      <c r="H41" s="233"/>
      <c r="I41" s="233"/>
      <c r="J41" s="233"/>
      <c r="K41" s="233"/>
      <c r="L41" s="233"/>
      <c r="M41" s="50" t="s">
        <v>58</v>
      </c>
      <c r="N41" s="51"/>
    </row>
    <row r="42" spans="1:14" ht="6.75" customHeight="1" x14ac:dyDescent="0.4">
      <c r="A42" s="71"/>
    </row>
    <row r="43" spans="1:14" x14ac:dyDescent="0.4">
      <c r="A43" s="71" t="s">
        <v>71</v>
      </c>
    </row>
    <row r="44" spans="1:14" ht="18.75" customHeight="1" x14ac:dyDescent="0.4">
      <c r="A44" s="234" t="s">
        <v>72</v>
      </c>
      <c r="B44" s="234"/>
      <c r="C44" s="234" t="s">
        <v>73</v>
      </c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</row>
    <row r="45" spans="1:14" ht="18" customHeight="1" x14ac:dyDescent="0.4">
      <c r="A45" s="226"/>
      <c r="B45" s="226"/>
      <c r="C45" s="231" t="s">
        <v>74</v>
      </c>
      <c r="D45" s="231"/>
      <c r="E45" s="231"/>
      <c r="F45" s="231"/>
      <c r="G45" s="231"/>
      <c r="H45" s="231"/>
      <c r="I45" s="231" t="s">
        <v>75</v>
      </c>
      <c r="J45" s="231"/>
      <c r="K45" s="231"/>
      <c r="L45" s="231"/>
      <c r="M45" s="231" t="s">
        <v>76</v>
      </c>
      <c r="N45" s="231"/>
    </row>
    <row r="46" spans="1:14" ht="19.5" customHeight="1" x14ac:dyDescent="0.4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7">
        <f>SUM(C46:L46)</f>
        <v>0</v>
      </c>
      <c r="N46" s="227"/>
    </row>
    <row r="47" spans="1:14" x14ac:dyDescent="0.4">
      <c r="A47" s="228" t="s">
        <v>77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</row>
    <row r="48" spans="1:14" s="49" customFormat="1" ht="18.75" customHeight="1" x14ac:dyDescent="0.4">
      <c r="A48" s="72"/>
      <c r="I48" s="229" t="s">
        <v>78</v>
      </c>
      <c r="J48" s="229"/>
      <c r="K48" s="230" t="str">
        <f>INDEX(【市作業用】許可基準2!E4:I8,【市作業用】許可基準2!C11,【市作業用】許可基準2!C10)</f>
        <v>100㎡以下</v>
      </c>
      <c r="L48" s="230"/>
      <c r="M48" s="50" t="s">
        <v>58</v>
      </c>
      <c r="N48" s="51"/>
    </row>
  </sheetData>
  <mergeCells count="60">
    <mergeCell ref="A1:N1"/>
    <mergeCell ref="K2:N2"/>
    <mergeCell ref="K3:N3"/>
    <mergeCell ref="K4:N4"/>
    <mergeCell ref="A5:N5"/>
    <mergeCell ref="N7:N8"/>
    <mergeCell ref="A10:B10"/>
    <mergeCell ref="C10:L10"/>
    <mergeCell ref="A11:B11"/>
    <mergeCell ref="C11:L11"/>
    <mergeCell ref="A7:A8"/>
    <mergeCell ref="B7:B8"/>
    <mergeCell ref="C7:K7"/>
    <mergeCell ref="L7:L8"/>
    <mergeCell ref="M7:M8"/>
    <mergeCell ref="N14:N15"/>
    <mergeCell ref="C18:L18"/>
    <mergeCell ref="C19:L19"/>
    <mergeCell ref="A22:A23"/>
    <mergeCell ref="B22:B23"/>
    <mergeCell ref="C22:K22"/>
    <mergeCell ref="L22:L23"/>
    <mergeCell ref="M22:M23"/>
    <mergeCell ref="N22:N23"/>
    <mergeCell ref="A14:A15"/>
    <mergeCell ref="B14:B15"/>
    <mergeCell ref="C14:K14"/>
    <mergeCell ref="L14:L15"/>
    <mergeCell ref="M14:M15"/>
    <mergeCell ref="C25:L25"/>
    <mergeCell ref="C26:L26"/>
    <mergeCell ref="A29:A30"/>
    <mergeCell ref="B29:B30"/>
    <mergeCell ref="C29:K29"/>
    <mergeCell ref="L29:L30"/>
    <mergeCell ref="M29:M30"/>
    <mergeCell ref="N29:N30"/>
    <mergeCell ref="C32:L32"/>
    <mergeCell ref="C33:L33"/>
    <mergeCell ref="A36:A37"/>
    <mergeCell ref="B36:B37"/>
    <mergeCell ref="C36:K36"/>
    <mergeCell ref="L36:L37"/>
    <mergeCell ref="M36:M37"/>
    <mergeCell ref="N36:N37"/>
    <mergeCell ref="A39:N39"/>
    <mergeCell ref="C40:L40"/>
    <mergeCell ref="C41:L41"/>
    <mergeCell ref="A44:B44"/>
    <mergeCell ref="C44:N44"/>
    <mergeCell ref="I46:L46"/>
    <mergeCell ref="M46:N46"/>
    <mergeCell ref="A47:N47"/>
    <mergeCell ref="I48:J48"/>
    <mergeCell ref="K48:L48"/>
    <mergeCell ref="A45:B46"/>
    <mergeCell ref="C45:H45"/>
    <mergeCell ref="I45:L45"/>
    <mergeCell ref="M45:N45"/>
    <mergeCell ref="C46:H46"/>
  </mergeCells>
  <phoneticPr fontId="21"/>
  <conditionalFormatting sqref="N10:N11">
    <cfRule type="containsText" dxfId="7" priority="8" operator="containsText" text="可">
      <formula>NOT(ISERROR(SEARCH("可",N10)))</formula>
    </cfRule>
  </conditionalFormatting>
  <conditionalFormatting sqref="N18:N19">
    <cfRule type="containsText" dxfId="6" priority="7" operator="containsText" text="可">
      <formula>NOT(ISERROR(SEARCH("可",N18)))</formula>
    </cfRule>
  </conditionalFormatting>
  <conditionalFormatting sqref="N25:N26">
    <cfRule type="containsText" dxfId="5" priority="6" operator="containsText" text="可">
      <formula>NOT(ISERROR(SEARCH("可",N25)))</formula>
    </cfRule>
  </conditionalFormatting>
  <conditionalFormatting sqref="N32:N33">
    <cfRule type="containsText" dxfId="4" priority="5" operator="containsText" text="可">
      <formula>NOT(ISERROR(SEARCH("可",N32)))</formula>
    </cfRule>
  </conditionalFormatting>
  <conditionalFormatting sqref="N40:N41">
    <cfRule type="containsText" dxfId="3" priority="4" operator="containsText" text="可">
      <formula>NOT(ISERROR(SEARCH("可",N40)))</formula>
    </cfRule>
  </conditionalFormatting>
  <conditionalFormatting sqref="N48">
    <cfRule type="containsText" dxfId="2" priority="3" operator="containsText" text="可">
      <formula>NOT(ISERROR(SEARCH("可",N48)))</formula>
    </cfRule>
  </conditionalFormatting>
  <conditionalFormatting sqref="N38 N31 N24 N16:N17 N9">
    <cfRule type="cellIs" dxfId="1" priority="2" operator="equal">
      <formula>"有り"</formula>
    </cfRule>
  </conditionalFormatting>
  <conditionalFormatting sqref="N38 N31 N24 N16:N17 N9">
    <cfRule type="cellIs" dxfId="0" priority="1" operator="equal">
      <formula>"無し"</formula>
    </cfRule>
  </conditionalFormatting>
  <dataValidations count="4">
    <dataValidation type="list" allowBlank="1" showInputMessage="1" showErrorMessage="1" sqref="N9 N31 N16:N17 N24 M38:N39" xr:uid="{43153A26-9B72-4F7F-B272-AC9EFC43298F}">
      <formula1>"選択,有り,無し"</formula1>
    </dataValidation>
    <dataValidation type="list" allowBlank="1" showInputMessage="1" showErrorMessage="1" sqref="N18:N19 N32:N33 N25:N26 N10:N11 N40:N41 N48" xr:uid="{8B91F0F8-2E93-4212-AE7E-64CCB5E34001}">
      <formula1>"可,否"</formula1>
    </dataValidation>
    <dataValidation type="list" allowBlank="1" showInputMessage="1" showErrorMessage="1" sqref="K4:N4" xr:uid="{DDD5AD03-4572-423C-8FE3-9C21492834A8}">
      <formula1>"選択してください,第１種禁止地域,第２種禁止地域,第３種禁止地域,第１種許可地域,第２種許可地域"</formula1>
    </dataValidation>
    <dataValidation type="list" allowBlank="1" showInputMessage="1" showErrorMessage="1" sqref="K3:N3" xr:uid="{3590ED1A-A435-419B-80CF-DA127E173552}">
      <formula1>"選択してください,自家広告物等,自家広告物等以外（案内誘導目的）,自家広告物等以外（案内誘導以外）"</formula1>
    </dataValidation>
  </dataValidations>
  <printOptions horizontalCentered="1"/>
  <pageMargins left="0.62992125984251968" right="0.62992125984251968" top="0.78740157480314965" bottom="0.78740157480314965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C537-5122-435C-A813-E1A9F4C55F84}">
  <dimension ref="A1:J37"/>
  <sheetViews>
    <sheetView view="pageBreakPreview" zoomScale="80" zoomScaleNormal="100" zoomScaleSheetLayoutView="80" zoomScalePageLayoutView="90" workbookViewId="0">
      <selection sqref="A1:I1"/>
    </sheetView>
  </sheetViews>
  <sheetFormatPr defaultRowHeight="18.75" x14ac:dyDescent="0.4"/>
  <cols>
    <col min="1" max="1" width="3" customWidth="1"/>
    <col min="2" max="2" width="24.125" customWidth="1"/>
    <col min="3" max="3" width="8.625" customWidth="1"/>
    <col min="4" max="5" width="4.75" customWidth="1"/>
    <col min="6" max="7" width="7.75" customWidth="1"/>
    <col min="8" max="8" width="8.375" customWidth="1"/>
    <col min="9" max="9" width="11.125" customWidth="1"/>
  </cols>
  <sheetData>
    <row r="1" spans="1:9" x14ac:dyDescent="0.4">
      <c r="A1" s="292" t="s">
        <v>38</v>
      </c>
      <c r="B1" s="293"/>
      <c r="C1" s="293"/>
      <c r="D1" s="293"/>
      <c r="E1" s="293"/>
      <c r="F1" s="293"/>
      <c r="G1" s="293"/>
      <c r="H1" s="293"/>
      <c r="I1" s="293"/>
    </row>
    <row r="2" spans="1:9" ht="11.25" customHeight="1" x14ac:dyDescent="0.4">
      <c r="A2" s="74"/>
    </row>
    <row r="3" spans="1:9" x14ac:dyDescent="0.4">
      <c r="A3" s="294" t="s">
        <v>42</v>
      </c>
      <c r="B3" s="294"/>
      <c r="C3" s="294"/>
      <c r="D3" s="294"/>
      <c r="E3" s="294"/>
      <c r="F3" s="294"/>
      <c r="G3" s="294"/>
      <c r="H3" s="294"/>
      <c r="I3" s="294"/>
    </row>
    <row r="4" spans="1:9" x14ac:dyDescent="0.4">
      <c r="A4" s="75" t="s">
        <v>43</v>
      </c>
    </row>
    <row r="5" spans="1:9" ht="34.5" customHeight="1" x14ac:dyDescent="0.4">
      <c r="A5" s="76"/>
      <c r="B5" s="77" t="s">
        <v>45</v>
      </c>
      <c r="C5" s="260" t="s">
        <v>79</v>
      </c>
      <c r="D5" s="261"/>
      <c r="E5" s="291" t="s">
        <v>80</v>
      </c>
      <c r="F5" s="291"/>
      <c r="G5" s="291" t="s">
        <v>81</v>
      </c>
      <c r="H5" s="291"/>
      <c r="I5" s="77" t="s">
        <v>46</v>
      </c>
    </row>
    <row r="6" spans="1:9" x14ac:dyDescent="0.4">
      <c r="A6" s="78"/>
      <c r="B6" s="79"/>
      <c r="C6" s="271"/>
      <c r="D6" s="264"/>
      <c r="E6" s="263"/>
      <c r="F6" s="264"/>
      <c r="G6" s="263"/>
      <c r="H6" s="264"/>
      <c r="I6" s="78"/>
    </row>
    <row r="7" spans="1:9" ht="15" customHeight="1" x14ac:dyDescent="0.4">
      <c r="A7" s="80"/>
      <c r="B7" s="81"/>
      <c r="C7" s="282"/>
      <c r="D7" s="255"/>
      <c r="E7" s="254" t="s">
        <v>82</v>
      </c>
      <c r="F7" s="255"/>
      <c r="G7" s="254" t="s">
        <v>83</v>
      </c>
      <c r="H7" s="255"/>
      <c r="I7" s="82" t="s">
        <v>84</v>
      </c>
    </row>
    <row r="8" spans="1:9" x14ac:dyDescent="0.4">
      <c r="A8" s="83"/>
    </row>
    <row r="9" spans="1:9" x14ac:dyDescent="0.4">
      <c r="A9" s="75" t="s">
        <v>60</v>
      </c>
    </row>
    <row r="10" spans="1:9" ht="31.5" customHeight="1" x14ac:dyDescent="0.4">
      <c r="A10" s="84"/>
      <c r="B10" s="77" t="s">
        <v>45</v>
      </c>
      <c r="C10" s="260" t="s">
        <v>46</v>
      </c>
      <c r="D10" s="261"/>
      <c r="E10" s="291" t="s">
        <v>85</v>
      </c>
      <c r="F10" s="291"/>
      <c r="G10" s="291" t="s">
        <v>86</v>
      </c>
      <c r="H10" s="291"/>
      <c r="I10" s="77" t="s">
        <v>87</v>
      </c>
    </row>
    <row r="11" spans="1:9" x14ac:dyDescent="0.4">
      <c r="A11" s="78"/>
      <c r="B11" s="85"/>
      <c r="C11" s="286"/>
      <c r="D11" s="287"/>
      <c r="E11" s="288"/>
      <c r="F11" s="289"/>
      <c r="G11" s="290"/>
      <c r="H11" s="287"/>
      <c r="I11" s="86"/>
    </row>
    <row r="12" spans="1:9" ht="15" customHeight="1" x14ac:dyDescent="0.4">
      <c r="A12" s="80"/>
      <c r="B12" s="81"/>
      <c r="C12" s="282"/>
      <c r="D12" s="255"/>
      <c r="E12" s="254" t="s">
        <v>84</v>
      </c>
      <c r="F12" s="255"/>
      <c r="G12" s="254" t="s">
        <v>88</v>
      </c>
      <c r="H12" s="255"/>
      <c r="I12" s="82" t="s">
        <v>84</v>
      </c>
    </row>
    <row r="13" spans="1:9" ht="12" customHeight="1" x14ac:dyDescent="0.4">
      <c r="A13" s="83"/>
    </row>
    <row r="14" spans="1:9" x14ac:dyDescent="0.4">
      <c r="A14" s="75" t="s">
        <v>64</v>
      </c>
    </row>
    <row r="15" spans="1:9" ht="32.25" customHeight="1" x14ac:dyDescent="0.4">
      <c r="A15" s="87"/>
      <c r="B15" s="77" t="s">
        <v>45</v>
      </c>
      <c r="C15" s="260" t="s">
        <v>79</v>
      </c>
      <c r="D15" s="261"/>
      <c r="E15" s="260" t="s">
        <v>80</v>
      </c>
      <c r="F15" s="261"/>
      <c r="G15" s="260" t="s">
        <v>89</v>
      </c>
      <c r="H15" s="261"/>
      <c r="I15" s="77" t="s">
        <v>46</v>
      </c>
    </row>
    <row r="16" spans="1:9" x14ac:dyDescent="0.4">
      <c r="A16" s="78"/>
      <c r="B16" s="88"/>
      <c r="C16" s="283"/>
      <c r="D16" s="283"/>
      <c r="E16" s="265"/>
      <c r="F16" s="266"/>
      <c r="G16" s="283"/>
      <c r="H16" s="283"/>
      <c r="I16" s="89"/>
    </row>
    <row r="17" spans="1:10" ht="16.5" customHeight="1" x14ac:dyDescent="0.4">
      <c r="A17" s="80"/>
      <c r="B17" s="81"/>
      <c r="C17" s="282"/>
      <c r="D17" s="282"/>
      <c r="E17" s="254" t="s">
        <v>82</v>
      </c>
      <c r="F17" s="255"/>
      <c r="G17" s="282" t="s">
        <v>82</v>
      </c>
      <c r="H17" s="282"/>
      <c r="I17" s="82" t="s">
        <v>84</v>
      </c>
    </row>
    <row r="18" spans="1:10" ht="12" customHeight="1" x14ac:dyDescent="0.4">
      <c r="A18" s="83"/>
    </row>
    <row r="19" spans="1:10" x14ac:dyDescent="0.4">
      <c r="A19" s="75" t="s">
        <v>66</v>
      </c>
    </row>
    <row r="20" spans="1:10" ht="18.75" customHeight="1" x14ac:dyDescent="0.4">
      <c r="A20" s="84"/>
      <c r="B20" s="77" t="s">
        <v>45</v>
      </c>
      <c r="C20" s="260" t="s">
        <v>90</v>
      </c>
      <c r="D20" s="262"/>
      <c r="E20" s="262"/>
      <c r="F20" s="262"/>
      <c r="G20" s="262"/>
      <c r="H20" s="261"/>
      <c r="I20" s="77" t="s">
        <v>46</v>
      </c>
    </row>
    <row r="21" spans="1:10" s="91" customFormat="1" x14ac:dyDescent="0.4">
      <c r="A21" s="90"/>
      <c r="B21" s="88"/>
      <c r="C21" s="284"/>
      <c r="D21" s="284"/>
      <c r="E21" s="284"/>
      <c r="F21" s="284"/>
      <c r="G21" s="284"/>
      <c r="H21" s="285"/>
      <c r="I21" s="90"/>
    </row>
    <row r="22" spans="1:10" ht="15" customHeight="1" x14ac:dyDescent="0.4">
      <c r="A22" s="80"/>
      <c r="B22" s="81"/>
      <c r="C22" s="282"/>
      <c r="D22" s="282"/>
      <c r="E22" s="282"/>
      <c r="F22" s="282"/>
      <c r="G22" s="282"/>
      <c r="H22" s="255"/>
      <c r="I22" s="82" t="s">
        <v>84</v>
      </c>
    </row>
    <row r="23" spans="1:10" ht="11.25" customHeight="1" x14ac:dyDescent="0.4">
      <c r="A23" s="83"/>
    </row>
    <row r="24" spans="1:10" x14ac:dyDescent="0.4">
      <c r="A24" s="75" t="s">
        <v>91</v>
      </c>
    </row>
    <row r="25" spans="1:10" ht="19.5" customHeight="1" x14ac:dyDescent="0.4">
      <c r="A25" s="275"/>
      <c r="B25" s="275" t="s">
        <v>45</v>
      </c>
      <c r="C25" s="275" t="s">
        <v>92</v>
      </c>
      <c r="D25" s="278" t="s">
        <v>46</v>
      </c>
      <c r="E25" s="279"/>
      <c r="F25" s="260" t="s">
        <v>93</v>
      </c>
      <c r="G25" s="262"/>
      <c r="H25" s="262"/>
      <c r="I25" s="261"/>
    </row>
    <row r="26" spans="1:10" ht="29.25" customHeight="1" x14ac:dyDescent="0.4">
      <c r="A26" s="276"/>
      <c r="B26" s="276"/>
      <c r="C26" s="277"/>
      <c r="D26" s="280"/>
      <c r="E26" s="281"/>
      <c r="F26" s="278" t="s">
        <v>94</v>
      </c>
      <c r="G26" s="279"/>
      <c r="H26" s="278" t="s">
        <v>95</v>
      </c>
      <c r="I26" s="279"/>
    </row>
    <row r="27" spans="1:10" ht="18.75" customHeight="1" x14ac:dyDescent="0.4">
      <c r="A27" s="78"/>
      <c r="B27" s="79"/>
      <c r="C27" s="92"/>
      <c r="D27" s="263"/>
      <c r="E27" s="264"/>
      <c r="F27" s="263"/>
      <c r="G27" s="264"/>
      <c r="H27" s="263" t="s">
        <v>96</v>
      </c>
      <c r="I27" s="264"/>
    </row>
    <row r="28" spans="1:10" ht="15" customHeight="1" x14ac:dyDescent="0.4">
      <c r="A28" s="80"/>
      <c r="B28" s="81"/>
      <c r="C28" s="93" t="s">
        <v>82</v>
      </c>
      <c r="D28" s="254" t="s">
        <v>97</v>
      </c>
      <c r="E28" s="255"/>
      <c r="F28" s="254"/>
      <c r="G28" s="255"/>
      <c r="H28" s="254"/>
      <c r="I28" s="255"/>
    </row>
    <row r="29" spans="1:10" x14ac:dyDescent="0.4">
      <c r="A29" s="94" t="s">
        <v>98</v>
      </c>
    </row>
    <row r="30" spans="1:10" ht="27.75" customHeight="1" x14ac:dyDescent="0.4">
      <c r="A30" s="259" t="s">
        <v>99</v>
      </c>
      <c r="B30" s="259"/>
      <c r="C30" s="259"/>
      <c r="D30" s="259"/>
      <c r="E30" s="259"/>
      <c r="F30" s="259"/>
      <c r="G30" s="259"/>
      <c r="H30" s="259"/>
      <c r="I30" s="259"/>
      <c r="J30" s="95"/>
    </row>
    <row r="31" spans="1:10" ht="12" customHeight="1" x14ac:dyDescent="0.4">
      <c r="A31" s="74"/>
    </row>
    <row r="32" spans="1:10" x14ac:dyDescent="0.4">
      <c r="A32" s="96" t="s">
        <v>100</v>
      </c>
    </row>
    <row r="33" spans="1:9" ht="18.75" customHeight="1" x14ac:dyDescent="0.4">
      <c r="A33" s="260" t="s">
        <v>101</v>
      </c>
      <c r="B33" s="261"/>
      <c r="C33" s="260" t="s">
        <v>102</v>
      </c>
      <c r="D33" s="262"/>
      <c r="E33" s="262"/>
      <c r="F33" s="262"/>
      <c r="G33" s="262"/>
      <c r="H33" s="262"/>
      <c r="I33" s="261"/>
    </row>
    <row r="34" spans="1:9" ht="18" customHeight="1" x14ac:dyDescent="0.4">
      <c r="A34" s="263"/>
      <c r="B34" s="264"/>
      <c r="C34" s="267" t="s">
        <v>103</v>
      </c>
      <c r="D34" s="268"/>
      <c r="E34" s="269"/>
      <c r="F34" s="267" t="s">
        <v>75</v>
      </c>
      <c r="G34" s="269"/>
      <c r="H34" s="270" t="s">
        <v>76</v>
      </c>
      <c r="I34" s="270"/>
    </row>
    <row r="35" spans="1:9" ht="18.75" customHeight="1" x14ac:dyDescent="0.4">
      <c r="A35" s="265"/>
      <c r="B35" s="266"/>
      <c r="C35" s="263"/>
      <c r="D35" s="271"/>
      <c r="E35" s="264"/>
      <c r="F35" s="272"/>
      <c r="G35" s="273"/>
      <c r="H35" s="274"/>
      <c r="I35" s="273"/>
    </row>
    <row r="36" spans="1:9" x14ac:dyDescent="0.4">
      <c r="A36" s="254" t="s">
        <v>84</v>
      </c>
      <c r="B36" s="255"/>
      <c r="C36" s="256" t="s">
        <v>84</v>
      </c>
      <c r="D36" s="257"/>
      <c r="E36" s="258"/>
      <c r="F36" s="257" t="s">
        <v>84</v>
      </c>
      <c r="G36" s="258"/>
      <c r="H36" s="256" t="s">
        <v>84</v>
      </c>
      <c r="I36" s="258"/>
    </row>
    <row r="37" spans="1:9" x14ac:dyDescent="0.4">
      <c r="A37" s="97"/>
    </row>
  </sheetData>
  <mergeCells count="59">
    <mergeCell ref="C6:D6"/>
    <mergeCell ref="E6:F6"/>
    <mergeCell ref="G6:H6"/>
    <mergeCell ref="A1:I1"/>
    <mergeCell ref="A3:I3"/>
    <mergeCell ref="C5:D5"/>
    <mergeCell ref="E5:F5"/>
    <mergeCell ref="G5:H5"/>
    <mergeCell ref="C7:D7"/>
    <mergeCell ref="E7:F7"/>
    <mergeCell ref="G7:H7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22:H22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20:H20"/>
    <mergeCell ref="C21:H21"/>
    <mergeCell ref="A25:A26"/>
    <mergeCell ref="B25:B26"/>
    <mergeCell ref="C25:C26"/>
    <mergeCell ref="D25:E26"/>
    <mergeCell ref="F25:I25"/>
    <mergeCell ref="F26:G26"/>
    <mergeCell ref="H26:I26"/>
    <mergeCell ref="D27:E27"/>
    <mergeCell ref="F27:G27"/>
    <mergeCell ref="H27:I27"/>
    <mergeCell ref="D28:E28"/>
    <mergeCell ref="F28:G28"/>
    <mergeCell ref="H28:I28"/>
    <mergeCell ref="A36:B36"/>
    <mergeCell ref="C36:E36"/>
    <mergeCell ref="F36:G36"/>
    <mergeCell ref="H36:I36"/>
    <mergeCell ref="A30:I30"/>
    <mergeCell ref="A33:B33"/>
    <mergeCell ref="C33:I33"/>
    <mergeCell ref="A34:B35"/>
    <mergeCell ref="C34:E34"/>
    <mergeCell ref="F34:G34"/>
    <mergeCell ref="H34:I34"/>
    <mergeCell ref="C35:E35"/>
    <mergeCell ref="F35:G35"/>
    <mergeCell ref="H35:I35"/>
  </mergeCells>
  <phoneticPr fontId="2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FB5B-D7CE-47DD-8C6C-B60890F5D21C}">
  <sheetPr>
    <tabColor theme="1" tint="0.499984740745262"/>
  </sheetPr>
  <dimension ref="A1:H38"/>
  <sheetViews>
    <sheetView zoomScale="80" zoomScaleNormal="80" workbookViewId="0"/>
  </sheetViews>
  <sheetFormatPr defaultRowHeight="18.75" x14ac:dyDescent="0.4"/>
  <cols>
    <col min="1" max="1" width="4.875" customWidth="1"/>
    <col min="2" max="2" width="2.25" customWidth="1"/>
    <col min="3" max="3" width="47.625" customWidth="1"/>
    <col min="4" max="4" width="63.75" customWidth="1"/>
    <col min="5" max="5" width="2.375" customWidth="1"/>
    <col min="6" max="6" width="2.25" customWidth="1"/>
    <col min="7" max="7" width="47.375" customWidth="1"/>
    <col min="8" max="8" width="65.75" bestFit="1" customWidth="1"/>
  </cols>
  <sheetData>
    <row r="1" spans="1:8" ht="24" x14ac:dyDescent="0.4">
      <c r="A1" s="98" t="s">
        <v>104</v>
      </c>
      <c r="B1" s="99"/>
      <c r="D1" s="99"/>
    </row>
    <row r="2" spans="1:8" ht="18.75" customHeight="1" x14ac:dyDescent="0.4">
      <c r="A2" s="98"/>
      <c r="B2" s="295" t="s">
        <v>41</v>
      </c>
      <c r="C2" s="296"/>
      <c r="D2" s="100" t="s">
        <v>105</v>
      </c>
      <c r="F2" s="295" t="s">
        <v>41</v>
      </c>
      <c r="G2" s="296"/>
      <c r="H2" s="101" t="s">
        <v>106</v>
      </c>
    </row>
    <row r="3" spans="1:8" x14ac:dyDescent="0.4">
      <c r="B3" s="102" t="s">
        <v>107</v>
      </c>
      <c r="C3" s="103"/>
      <c r="D3" s="104"/>
      <c r="F3" s="102" t="s">
        <v>107</v>
      </c>
      <c r="G3" s="103"/>
      <c r="H3" s="104"/>
    </row>
    <row r="4" spans="1:8" x14ac:dyDescent="0.4">
      <c r="B4" s="105"/>
      <c r="C4" s="106" t="s">
        <v>108</v>
      </c>
      <c r="D4" s="107" t="s">
        <v>109</v>
      </c>
      <c r="F4" s="105"/>
      <c r="G4" s="106" t="s">
        <v>108</v>
      </c>
      <c r="H4" s="107" t="s">
        <v>110</v>
      </c>
    </row>
    <row r="5" spans="1:8" x14ac:dyDescent="0.4">
      <c r="B5" s="105"/>
      <c r="C5" s="106" t="s">
        <v>111</v>
      </c>
      <c r="D5" s="107" t="s">
        <v>112</v>
      </c>
      <c r="F5" s="105"/>
      <c r="G5" s="106" t="s">
        <v>111</v>
      </c>
      <c r="H5" s="107" t="s">
        <v>113</v>
      </c>
    </row>
    <row r="6" spans="1:8" x14ac:dyDescent="0.4">
      <c r="B6" s="105"/>
      <c r="C6" s="106" t="s">
        <v>114</v>
      </c>
      <c r="D6" s="107" t="s">
        <v>115</v>
      </c>
      <c r="F6" s="105"/>
      <c r="G6" s="106" t="s">
        <v>114</v>
      </c>
      <c r="H6" s="107" t="s">
        <v>113</v>
      </c>
    </row>
    <row r="7" spans="1:8" x14ac:dyDescent="0.4">
      <c r="B7" s="105"/>
      <c r="C7" s="108" t="s">
        <v>116</v>
      </c>
      <c r="D7" s="107" t="s">
        <v>115</v>
      </c>
      <c r="F7" s="105"/>
      <c r="G7" s="108" t="s">
        <v>116</v>
      </c>
      <c r="H7" s="107" t="s">
        <v>113</v>
      </c>
    </row>
    <row r="8" spans="1:8" x14ac:dyDescent="0.4">
      <c r="B8" s="109"/>
      <c r="C8" s="108" t="s">
        <v>117</v>
      </c>
      <c r="D8" s="107" t="s">
        <v>115</v>
      </c>
      <c r="F8" s="109"/>
      <c r="G8" s="108" t="s">
        <v>117</v>
      </c>
      <c r="H8" s="107" t="s">
        <v>113</v>
      </c>
    </row>
    <row r="9" spans="1:8" x14ac:dyDescent="0.4">
      <c r="B9" s="102" t="s">
        <v>118</v>
      </c>
      <c r="C9" s="102"/>
      <c r="D9" s="110"/>
      <c r="F9" s="102" t="s">
        <v>118</v>
      </c>
      <c r="G9" s="102"/>
      <c r="H9" s="110"/>
    </row>
    <row r="10" spans="1:8" x14ac:dyDescent="0.4">
      <c r="B10" s="105"/>
      <c r="C10" s="111" t="s">
        <v>108</v>
      </c>
      <c r="D10" s="112" t="s">
        <v>119</v>
      </c>
      <c r="F10" s="105"/>
      <c r="G10" s="111" t="s">
        <v>108</v>
      </c>
      <c r="H10" s="112" t="s">
        <v>110</v>
      </c>
    </row>
    <row r="11" spans="1:8" x14ac:dyDescent="0.4">
      <c r="B11" s="105"/>
      <c r="C11" s="113" t="s">
        <v>111</v>
      </c>
      <c r="D11" s="112" t="s">
        <v>120</v>
      </c>
      <c r="F11" s="105"/>
      <c r="G11" s="113" t="s">
        <v>111</v>
      </c>
      <c r="H11" s="112" t="s">
        <v>113</v>
      </c>
    </row>
    <row r="12" spans="1:8" x14ac:dyDescent="0.4">
      <c r="B12" s="105"/>
      <c r="C12" s="111" t="s">
        <v>114</v>
      </c>
      <c r="D12" s="112" t="s">
        <v>121</v>
      </c>
      <c r="F12" s="105"/>
      <c r="G12" s="111" t="s">
        <v>114</v>
      </c>
      <c r="H12" s="112" t="s">
        <v>113</v>
      </c>
    </row>
    <row r="13" spans="1:8" x14ac:dyDescent="0.4">
      <c r="B13" s="105"/>
      <c r="C13" s="114" t="s">
        <v>116</v>
      </c>
      <c r="D13" s="112" t="s">
        <v>122</v>
      </c>
      <c r="F13" s="105"/>
      <c r="G13" s="114" t="s">
        <v>116</v>
      </c>
      <c r="H13" s="112" t="s">
        <v>113</v>
      </c>
    </row>
    <row r="14" spans="1:8" x14ac:dyDescent="0.4">
      <c r="B14" s="109"/>
      <c r="C14" s="114" t="s">
        <v>117</v>
      </c>
      <c r="D14" s="112" t="s">
        <v>123</v>
      </c>
      <c r="F14" s="109"/>
      <c r="G14" s="114" t="s">
        <v>117</v>
      </c>
      <c r="H14" s="112" t="s">
        <v>113</v>
      </c>
    </row>
    <row r="15" spans="1:8" x14ac:dyDescent="0.4">
      <c r="B15" s="102" t="s">
        <v>124</v>
      </c>
      <c r="C15" s="102"/>
      <c r="D15" s="104"/>
      <c r="F15" s="102" t="s">
        <v>124</v>
      </c>
      <c r="G15" s="102"/>
      <c r="H15" s="104"/>
    </row>
    <row r="16" spans="1:8" x14ac:dyDescent="0.4">
      <c r="B16" s="105"/>
      <c r="C16" s="111" t="s">
        <v>108</v>
      </c>
      <c r="D16" s="115" t="s">
        <v>125</v>
      </c>
      <c r="F16" s="105"/>
      <c r="G16" s="111" t="s">
        <v>108</v>
      </c>
      <c r="H16" s="107" t="s">
        <v>126</v>
      </c>
    </row>
    <row r="17" spans="2:8" x14ac:dyDescent="0.4">
      <c r="B17" s="105"/>
      <c r="C17" s="113" t="s">
        <v>111</v>
      </c>
      <c r="D17" s="115" t="s">
        <v>125</v>
      </c>
      <c r="F17" s="105"/>
      <c r="G17" s="113" t="s">
        <v>111</v>
      </c>
      <c r="H17" s="115" t="s">
        <v>113</v>
      </c>
    </row>
    <row r="18" spans="2:8" x14ac:dyDescent="0.4">
      <c r="B18" s="105"/>
      <c r="C18" s="111" t="s">
        <v>114</v>
      </c>
      <c r="D18" s="115" t="s">
        <v>125</v>
      </c>
      <c r="F18" s="105"/>
      <c r="G18" s="111" t="s">
        <v>114</v>
      </c>
      <c r="H18" s="115" t="s">
        <v>113</v>
      </c>
    </row>
    <row r="19" spans="2:8" x14ac:dyDescent="0.4">
      <c r="B19" s="105"/>
      <c r="C19" s="114" t="s">
        <v>116</v>
      </c>
      <c r="D19" s="115" t="s">
        <v>125</v>
      </c>
      <c r="F19" s="105"/>
      <c r="G19" s="114" t="s">
        <v>116</v>
      </c>
      <c r="H19" s="115" t="s">
        <v>113</v>
      </c>
    </row>
    <row r="20" spans="2:8" x14ac:dyDescent="0.4">
      <c r="B20" s="105"/>
      <c r="C20" s="114" t="s">
        <v>117</v>
      </c>
      <c r="D20" s="115" t="s">
        <v>125</v>
      </c>
      <c r="F20" s="105"/>
      <c r="G20" s="114" t="s">
        <v>117</v>
      </c>
      <c r="H20" s="115" t="s">
        <v>113</v>
      </c>
    </row>
    <row r="21" spans="2:8" x14ac:dyDescent="0.4">
      <c r="B21" s="102" t="s">
        <v>127</v>
      </c>
      <c r="C21" s="102"/>
      <c r="D21" s="104"/>
      <c r="F21" s="102" t="s">
        <v>127</v>
      </c>
      <c r="G21" s="102"/>
      <c r="H21" s="104"/>
    </row>
    <row r="22" spans="2:8" x14ac:dyDescent="0.4">
      <c r="B22" s="105"/>
      <c r="C22" s="111" t="s">
        <v>108</v>
      </c>
      <c r="D22" s="107" t="s">
        <v>128</v>
      </c>
      <c r="F22" s="105"/>
      <c r="G22" s="111" t="s">
        <v>108</v>
      </c>
      <c r="H22" s="107" t="s">
        <v>110</v>
      </c>
    </row>
    <row r="23" spans="2:8" x14ac:dyDescent="0.4">
      <c r="B23" s="105"/>
      <c r="C23" s="106" t="s">
        <v>111</v>
      </c>
      <c r="D23" s="107" t="s">
        <v>129</v>
      </c>
      <c r="F23" s="105"/>
      <c r="G23" s="106" t="s">
        <v>111</v>
      </c>
      <c r="H23" s="107" t="s">
        <v>113</v>
      </c>
    </row>
    <row r="24" spans="2:8" x14ac:dyDescent="0.4">
      <c r="B24" s="105"/>
      <c r="C24" s="106" t="s">
        <v>130</v>
      </c>
      <c r="D24" s="116" t="s">
        <v>131</v>
      </c>
      <c r="F24" s="105"/>
      <c r="G24" s="106" t="s">
        <v>130</v>
      </c>
      <c r="H24" s="107" t="s">
        <v>113</v>
      </c>
    </row>
    <row r="25" spans="2:8" x14ac:dyDescent="0.4">
      <c r="B25" s="105"/>
      <c r="C25" s="117" t="s">
        <v>132</v>
      </c>
      <c r="D25" s="116" t="s">
        <v>133</v>
      </c>
      <c r="F25" s="105"/>
      <c r="G25" s="117" t="s">
        <v>132</v>
      </c>
      <c r="H25" s="107" t="s">
        <v>113</v>
      </c>
    </row>
    <row r="26" spans="2:8" x14ac:dyDescent="0.4">
      <c r="B26" s="109"/>
      <c r="C26" s="114" t="s">
        <v>117</v>
      </c>
      <c r="D26" s="116" t="s">
        <v>134</v>
      </c>
      <c r="F26" s="109"/>
      <c r="G26" s="114" t="s">
        <v>117</v>
      </c>
      <c r="H26" s="107" t="s">
        <v>113</v>
      </c>
    </row>
    <row r="27" spans="2:8" x14ac:dyDescent="0.4">
      <c r="B27" s="102" t="s">
        <v>135</v>
      </c>
      <c r="C27" s="102"/>
      <c r="D27" s="104"/>
      <c r="F27" s="102" t="s">
        <v>135</v>
      </c>
      <c r="G27" s="102"/>
      <c r="H27" s="104"/>
    </row>
    <row r="28" spans="2:8" ht="38.25" customHeight="1" x14ac:dyDescent="0.4">
      <c r="B28" s="105"/>
      <c r="C28" s="111" t="s">
        <v>108</v>
      </c>
      <c r="D28" s="118" t="s">
        <v>109</v>
      </c>
      <c r="F28" s="105"/>
      <c r="G28" s="111" t="s">
        <v>108</v>
      </c>
      <c r="H28" s="107" t="s">
        <v>109</v>
      </c>
    </row>
    <row r="29" spans="2:8" ht="38.25" customHeight="1" x14ac:dyDescent="0.4">
      <c r="B29" s="105"/>
      <c r="C29" s="106" t="s">
        <v>111</v>
      </c>
      <c r="D29" s="118" t="s">
        <v>136</v>
      </c>
      <c r="F29" s="105"/>
      <c r="G29" s="106" t="s">
        <v>111</v>
      </c>
      <c r="H29" s="118" t="s">
        <v>137</v>
      </c>
    </row>
    <row r="30" spans="2:8" ht="38.25" customHeight="1" x14ac:dyDescent="0.4">
      <c r="B30" s="105"/>
      <c r="C30" s="106" t="s">
        <v>130</v>
      </c>
      <c r="D30" s="118" t="s">
        <v>136</v>
      </c>
      <c r="F30" s="105"/>
      <c r="G30" s="106" t="s">
        <v>130</v>
      </c>
      <c r="H30" s="118" t="s">
        <v>137</v>
      </c>
    </row>
    <row r="31" spans="2:8" ht="37.5" x14ac:dyDescent="0.4">
      <c r="B31" s="105"/>
      <c r="C31" s="117" t="s">
        <v>132</v>
      </c>
      <c r="D31" s="119" t="s">
        <v>138</v>
      </c>
      <c r="F31" s="105"/>
      <c r="G31" s="117" t="s">
        <v>132</v>
      </c>
      <c r="H31" s="118" t="s">
        <v>126</v>
      </c>
    </row>
    <row r="32" spans="2:8" ht="37.5" x14ac:dyDescent="0.4">
      <c r="B32" s="109"/>
      <c r="C32" s="114" t="s">
        <v>117</v>
      </c>
      <c r="D32" s="119" t="s">
        <v>138</v>
      </c>
      <c r="F32" s="109"/>
      <c r="G32" s="114" t="s">
        <v>117</v>
      </c>
      <c r="H32" s="118" t="s">
        <v>126</v>
      </c>
    </row>
    <row r="33" spans="2:8" x14ac:dyDescent="0.4">
      <c r="B33" s="102" t="s">
        <v>139</v>
      </c>
      <c r="C33" s="102"/>
      <c r="D33" s="104"/>
      <c r="F33" s="102" t="s">
        <v>140</v>
      </c>
      <c r="G33" s="102"/>
      <c r="H33" s="104"/>
    </row>
    <row r="34" spans="2:8" x14ac:dyDescent="0.4">
      <c r="B34" s="105"/>
      <c r="C34" s="111" t="s">
        <v>108</v>
      </c>
      <c r="D34" s="118" t="s">
        <v>109</v>
      </c>
      <c r="F34" s="105"/>
      <c r="G34" s="111" t="s">
        <v>108</v>
      </c>
      <c r="H34" s="107" t="s">
        <v>109</v>
      </c>
    </row>
    <row r="35" spans="2:8" x14ac:dyDescent="0.4">
      <c r="B35" s="105"/>
      <c r="C35" s="106" t="s">
        <v>111</v>
      </c>
      <c r="D35" s="118" t="s">
        <v>109</v>
      </c>
      <c r="F35" s="105"/>
      <c r="G35" s="106" t="s">
        <v>111</v>
      </c>
      <c r="H35" s="118" t="s">
        <v>109</v>
      </c>
    </row>
    <row r="36" spans="2:8" x14ac:dyDescent="0.4">
      <c r="B36" s="105"/>
      <c r="C36" s="106" t="s">
        <v>130</v>
      </c>
      <c r="D36" s="118" t="s">
        <v>109</v>
      </c>
      <c r="F36" s="105"/>
      <c r="G36" s="106" t="s">
        <v>130</v>
      </c>
      <c r="H36" s="118" t="s">
        <v>109</v>
      </c>
    </row>
    <row r="37" spans="2:8" ht="37.5" x14ac:dyDescent="0.4">
      <c r="B37" s="105"/>
      <c r="C37" s="117" t="s">
        <v>132</v>
      </c>
      <c r="D37" s="119" t="s">
        <v>141</v>
      </c>
      <c r="F37" s="105"/>
      <c r="G37" s="117" t="s">
        <v>132</v>
      </c>
      <c r="H37" s="118" t="s">
        <v>110</v>
      </c>
    </row>
    <row r="38" spans="2:8" x14ac:dyDescent="0.4">
      <c r="B38" s="109"/>
      <c r="C38" s="114" t="s">
        <v>117</v>
      </c>
      <c r="D38" s="119" t="s">
        <v>142</v>
      </c>
      <c r="F38" s="109"/>
      <c r="G38" s="114" t="s">
        <v>117</v>
      </c>
      <c r="H38" s="118" t="s">
        <v>110</v>
      </c>
    </row>
  </sheetData>
  <mergeCells count="2">
    <mergeCell ref="B2:C2"/>
    <mergeCell ref="F2:G2"/>
  </mergeCells>
  <phoneticPr fontId="2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CBE9-47D4-4EEB-ACAA-8AF81BCAD59A}">
  <sheetPr>
    <tabColor theme="1" tint="0.499984740745262"/>
  </sheetPr>
  <dimension ref="A1:I46"/>
  <sheetViews>
    <sheetView zoomScale="80" zoomScaleNormal="80" workbookViewId="0"/>
  </sheetViews>
  <sheetFormatPr defaultRowHeight="18.75" x14ac:dyDescent="0.4"/>
  <cols>
    <col min="1" max="1" width="4.875" customWidth="1"/>
    <col min="2" max="2" width="2.25" customWidth="1"/>
    <col min="3" max="3" width="16.5" customWidth="1"/>
    <col min="4" max="4" width="12" customWidth="1"/>
    <col min="5" max="9" width="17.25" customWidth="1"/>
  </cols>
  <sheetData>
    <row r="1" spans="1:9" ht="24" x14ac:dyDescent="0.4">
      <c r="A1" s="98" t="s">
        <v>143</v>
      </c>
    </row>
    <row r="2" spans="1:9" ht="24" x14ac:dyDescent="0.4">
      <c r="A2" s="98"/>
      <c r="C2" s="107"/>
      <c r="D2" s="107"/>
      <c r="E2" s="107" t="s">
        <v>144</v>
      </c>
      <c r="F2" s="107" t="s">
        <v>145</v>
      </c>
      <c r="G2" s="107" t="s">
        <v>146</v>
      </c>
      <c r="H2" s="107" t="s">
        <v>147</v>
      </c>
      <c r="I2" s="107" t="s">
        <v>148</v>
      </c>
    </row>
    <row r="3" spans="1:9" ht="24" x14ac:dyDescent="0.4">
      <c r="A3" s="98"/>
      <c r="C3" s="107"/>
      <c r="D3" s="107"/>
      <c r="E3" s="107">
        <v>1</v>
      </c>
      <c r="F3" s="107">
        <v>2</v>
      </c>
      <c r="G3" s="107">
        <v>3</v>
      </c>
      <c r="H3" s="107">
        <v>4</v>
      </c>
      <c r="I3" s="107">
        <v>5</v>
      </c>
    </row>
    <row r="4" spans="1:9" ht="24" x14ac:dyDescent="0.4">
      <c r="A4" s="98"/>
      <c r="C4" s="111" t="s">
        <v>108</v>
      </c>
      <c r="D4" s="111">
        <v>1</v>
      </c>
      <c r="E4" s="107" t="s">
        <v>149</v>
      </c>
      <c r="F4" s="107" t="s">
        <v>149</v>
      </c>
      <c r="G4" s="107" t="s">
        <v>149</v>
      </c>
      <c r="H4" s="107" t="s">
        <v>149</v>
      </c>
      <c r="I4" s="107" t="s">
        <v>149</v>
      </c>
    </row>
    <row r="5" spans="1:9" ht="24" x14ac:dyDescent="0.4">
      <c r="A5" s="98"/>
      <c r="C5" s="106" t="s">
        <v>111</v>
      </c>
      <c r="D5" s="106">
        <v>2</v>
      </c>
      <c r="E5" s="107" t="s">
        <v>150</v>
      </c>
      <c r="F5" s="107" t="s">
        <v>150</v>
      </c>
      <c r="G5" s="107" t="s">
        <v>150</v>
      </c>
      <c r="H5" s="107" t="s">
        <v>150</v>
      </c>
      <c r="I5" s="107" t="s">
        <v>150</v>
      </c>
    </row>
    <row r="6" spans="1:9" ht="24" x14ac:dyDescent="0.4">
      <c r="A6" s="98"/>
      <c r="C6" s="106" t="s">
        <v>130</v>
      </c>
      <c r="D6" s="106">
        <v>3</v>
      </c>
      <c r="E6" s="107" t="s">
        <v>151</v>
      </c>
      <c r="F6" s="107" t="s">
        <v>151</v>
      </c>
      <c r="G6" s="107" t="s">
        <v>151</v>
      </c>
      <c r="H6" s="107" t="s">
        <v>151</v>
      </c>
      <c r="I6" s="107" t="s">
        <v>151</v>
      </c>
    </row>
    <row r="7" spans="1:9" ht="24" x14ac:dyDescent="0.4">
      <c r="A7" s="98"/>
      <c r="C7" s="117" t="s">
        <v>132</v>
      </c>
      <c r="D7" s="117">
        <v>4</v>
      </c>
      <c r="E7" s="107" t="s">
        <v>152</v>
      </c>
      <c r="F7" s="107" t="s">
        <v>153</v>
      </c>
      <c r="G7" s="120" t="s">
        <v>154</v>
      </c>
      <c r="H7" s="120" t="s">
        <v>155</v>
      </c>
      <c r="I7" s="120" t="s">
        <v>156</v>
      </c>
    </row>
    <row r="8" spans="1:9" ht="24" x14ac:dyDescent="0.4">
      <c r="A8" s="98"/>
      <c r="C8" s="114" t="s">
        <v>117</v>
      </c>
      <c r="D8" s="114">
        <v>5</v>
      </c>
      <c r="E8" s="107" t="s">
        <v>157</v>
      </c>
      <c r="F8" s="120" t="s">
        <v>154</v>
      </c>
      <c r="G8" s="120" t="s">
        <v>155</v>
      </c>
      <c r="H8" s="120" t="s">
        <v>156</v>
      </c>
      <c r="I8" s="120" t="s">
        <v>158</v>
      </c>
    </row>
    <row r="10" spans="1:9" x14ac:dyDescent="0.15">
      <c r="C10" s="121">
        <f>IF(別紙１!A45&lt;=1000,1,IF(別紙１!A45&lt;=2000,2,IF(別紙１!A45&lt;=4000,3,IF(別紙１!A45&lt;=10000,4,5))))</f>
        <v>1</v>
      </c>
      <c r="D10" s="121"/>
      <c r="E10" s="73"/>
      <c r="F10" s="125"/>
    </row>
    <row r="11" spans="1:9" x14ac:dyDescent="0.15">
      <c r="C11">
        <f>IF(別紙１!K4="第１種禁止地域",1,IF(別紙１!K4="第２種禁止地域",2,IF(別紙１!K4="第３種禁止地域",3,IF(別紙１!K4="第１種許可地域",4,5))))</f>
        <v>5</v>
      </c>
      <c r="D11" s="73"/>
      <c r="E11" s="73"/>
      <c r="F11" s="126"/>
    </row>
    <row r="12" spans="1:9" x14ac:dyDescent="0.4">
      <c r="D12" s="73"/>
      <c r="E12" s="73"/>
      <c r="F12" s="73"/>
    </row>
    <row r="13" spans="1:9" x14ac:dyDescent="0.4">
      <c r="D13" s="130" t="s">
        <v>163</v>
      </c>
      <c r="E13" s="131"/>
      <c r="F13" s="127"/>
    </row>
    <row r="14" spans="1:9" x14ac:dyDescent="0.4">
      <c r="D14" s="132" t="s">
        <v>164</v>
      </c>
      <c r="E14" s="133"/>
      <c r="F14" s="127"/>
    </row>
    <row r="15" spans="1:9" ht="56.25" x14ac:dyDescent="0.4">
      <c r="D15" s="132" t="s">
        <v>165</v>
      </c>
      <c r="E15" s="134" t="s">
        <v>166</v>
      </c>
      <c r="F15" s="127">
        <v>2</v>
      </c>
    </row>
    <row r="16" spans="1:9" x14ac:dyDescent="0.4">
      <c r="D16" s="132" t="s">
        <v>167</v>
      </c>
      <c r="E16" s="133"/>
      <c r="F16" s="127"/>
    </row>
    <row r="17" spans="4:6" x14ac:dyDescent="0.4">
      <c r="D17" s="132" t="s">
        <v>168</v>
      </c>
      <c r="E17" s="133"/>
      <c r="F17" s="128">
        <f>'様式第4号　屋外広告物変更許可申請書'!N4</f>
        <v>44197</v>
      </c>
    </row>
    <row r="18" spans="4:6" x14ac:dyDescent="0.4">
      <c r="D18" s="132" t="s">
        <v>169</v>
      </c>
      <c r="E18" s="133"/>
      <c r="F18" s="128">
        <f>'様式第4号　屋外広告物変更許可申請書'!N4</f>
        <v>44197</v>
      </c>
    </row>
    <row r="19" spans="4:6" x14ac:dyDescent="0.4">
      <c r="D19" s="297" t="s">
        <v>170</v>
      </c>
      <c r="E19" s="135" t="s">
        <v>171</v>
      </c>
      <c r="F19" s="141">
        <f>'様式第4号　屋外広告物変更許可申請書'!J7</f>
        <v>0</v>
      </c>
    </row>
    <row r="20" spans="4:6" x14ac:dyDescent="0.4">
      <c r="D20" s="298"/>
      <c r="E20" s="136" t="s">
        <v>172</v>
      </c>
      <c r="F20" s="142">
        <f>'様式第4号　屋外広告物変更許可申請書'!J6</f>
        <v>0</v>
      </c>
    </row>
    <row r="21" spans="4:6" x14ac:dyDescent="0.4">
      <c r="D21" s="298"/>
      <c r="E21" s="136" t="s">
        <v>173</v>
      </c>
      <c r="F21" s="143">
        <f>'様式第4号　屋外広告物変更許可申請書'!J8</f>
        <v>0</v>
      </c>
    </row>
    <row r="22" spans="4:6" x14ac:dyDescent="0.4">
      <c r="D22" s="298"/>
      <c r="E22" s="136" t="s">
        <v>174</v>
      </c>
      <c r="F22" s="143">
        <f>'様式第4号　屋外広告物変更許可申請書'!J9</f>
        <v>0</v>
      </c>
    </row>
    <row r="23" spans="4:6" x14ac:dyDescent="0.4">
      <c r="D23" s="298"/>
      <c r="E23" s="136" t="s">
        <v>175</v>
      </c>
      <c r="F23" s="143">
        <f>'様式第4号　屋外広告物変更許可申請書'!J10</f>
        <v>0</v>
      </c>
    </row>
    <row r="24" spans="4:6" x14ac:dyDescent="0.4">
      <c r="D24" s="270"/>
      <c r="E24" s="137" t="s">
        <v>176</v>
      </c>
      <c r="F24" s="149"/>
    </row>
    <row r="25" spans="4:6" x14ac:dyDescent="0.4">
      <c r="D25" s="299" t="s">
        <v>177</v>
      </c>
      <c r="E25" s="133" t="s">
        <v>178</v>
      </c>
      <c r="F25" s="127"/>
    </row>
    <row r="26" spans="4:6" x14ac:dyDescent="0.4">
      <c r="D26" s="300"/>
      <c r="E26" s="133" t="s">
        <v>179</v>
      </c>
      <c r="F26" s="127"/>
    </row>
    <row r="27" spans="4:6" x14ac:dyDescent="0.4">
      <c r="D27" s="138" t="s">
        <v>180</v>
      </c>
      <c r="E27" s="139"/>
      <c r="F27" s="127"/>
    </row>
    <row r="28" spans="4:6" x14ac:dyDescent="0.4">
      <c r="D28" s="301" t="s">
        <v>181</v>
      </c>
      <c r="E28" s="135" t="s">
        <v>171</v>
      </c>
      <c r="F28" s="141"/>
    </row>
    <row r="29" spans="4:6" x14ac:dyDescent="0.4">
      <c r="D29" s="302"/>
      <c r="E29" s="136" t="s">
        <v>172</v>
      </c>
      <c r="F29" s="142"/>
    </row>
    <row r="30" spans="4:6" x14ac:dyDescent="0.4">
      <c r="D30" s="302"/>
      <c r="E30" s="136" t="s">
        <v>182</v>
      </c>
      <c r="F30" s="143"/>
    </row>
    <row r="31" spans="4:6" x14ac:dyDescent="0.4">
      <c r="D31" s="302"/>
      <c r="E31" s="136"/>
      <c r="F31" s="143"/>
    </row>
    <row r="32" spans="4:6" x14ac:dyDescent="0.4">
      <c r="D32" s="302"/>
      <c r="E32" s="136" t="s">
        <v>175</v>
      </c>
      <c r="F32" s="143"/>
    </row>
    <row r="33" spans="4:6" x14ac:dyDescent="0.4">
      <c r="D33" s="303"/>
      <c r="E33" s="137" t="s">
        <v>176</v>
      </c>
      <c r="F33" s="144"/>
    </row>
    <row r="34" spans="4:6" x14ac:dyDescent="0.4">
      <c r="D34" s="304" t="s">
        <v>183</v>
      </c>
      <c r="E34" s="135" t="s">
        <v>171</v>
      </c>
      <c r="F34" s="145">
        <f>'様式第4号　屋外広告物変更許可申請書'!C15</f>
        <v>0</v>
      </c>
    </row>
    <row r="35" spans="4:6" x14ac:dyDescent="0.4">
      <c r="D35" s="305"/>
      <c r="E35" s="136" t="s">
        <v>172</v>
      </c>
      <c r="F35" s="146">
        <f>'様式第4号　屋外広告物変更許可申請書'!D14</f>
        <v>0</v>
      </c>
    </row>
    <row r="36" spans="4:6" x14ac:dyDescent="0.4">
      <c r="D36" s="305"/>
      <c r="E36" s="136" t="s">
        <v>184</v>
      </c>
      <c r="F36" s="147">
        <f>'様式第4号　屋外広告物変更許可申請書'!C16</f>
        <v>0</v>
      </c>
    </row>
    <row r="37" spans="4:6" x14ac:dyDescent="0.4">
      <c r="D37" s="305"/>
      <c r="E37" s="136" t="s">
        <v>175</v>
      </c>
      <c r="F37" s="147">
        <f>'様式第4号　屋外広告物変更許可申請書'!C18</f>
        <v>0</v>
      </c>
    </row>
    <row r="38" spans="4:6" x14ac:dyDescent="0.4">
      <c r="D38" s="306"/>
      <c r="E38" s="137" t="s">
        <v>176</v>
      </c>
      <c r="F38" s="148"/>
    </row>
    <row r="39" spans="4:6" x14ac:dyDescent="0.4">
      <c r="D39" s="307" t="s">
        <v>185</v>
      </c>
      <c r="E39" s="135" t="s">
        <v>171</v>
      </c>
      <c r="F39" s="145"/>
    </row>
    <row r="40" spans="4:6" x14ac:dyDescent="0.4">
      <c r="D40" s="308"/>
      <c r="E40" s="136" t="s">
        <v>172</v>
      </c>
      <c r="F40" s="146"/>
    </row>
    <row r="41" spans="4:6" x14ac:dyDescent="0.4">
      <c r="D41" s="308"/>
      <c r="E41" s="136" t="s">
        <v>184</v>
      </c>
      <c r="F41" s="147"/>
    </row>
    <row r="42" spans="4:6" x14ac:dyDescent="0.4">
      <c r="D42" s="308"/>
      <c r="E42" s="136" t="s">
        <v>175</v>
      </c>
      <c r="F42" s="147"/>
    </row>
    <row r="43" spans="4:6" x14ac:dyDescent="0.4">
      <c r="D43" s="309"/>
      <c r="E43" s="137" t="s">
        <v>176</v>
      </c>
      <c r="F43" s="148"/>
    </row>
    <row r="44" spans="4:6" x14ac:dyDescent="0.4">
      <c r="D44" s="140" t="s">
        <v>186</v>
      </c>
      <c r="E44" s="140"/>
      <c r="F44" s="107"/>
    </row>
    <row r="45" spans="4:6" x14ac:dyDescent="0.4">
      <c r="D45" s="140" t="s">
        <v>187</v>
      </c>
      <c r="E45" s="140"/>
      <c r="F45" s="107"/>
    </row>
    <row r="46" spans="4:6" x14ac:dyDescent="0.4">
      <c r="D46" s="140" t="s">
        <v>188</v>
      </c>
      <c r="E46" s="140"/>
      <c r="F46" s="107"/>
    </row>
  </sheetData>
  <mergeCells count="5">
    <mergeCell ref="D19:D24"/>
    <mergeCell ref="D25:D26"/>
    <mergeCell ref="D28:D33"/>
    <mergeCell ref="D34:D38"/>
    <mergeCell ref="D39:D43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様式第4号　屋外広告物変更許可申請書</vt:lpstr>
      <vt:lpstr>別紙１</vt:lpstr>
      <vt:lpstr>別紙２</vt:lpstr>
      <vt:lpstr>【市作業用】許可基準1</vt:lpstr>
      <vt:lpstr>【市作業用】許可基準2</vt:lpstr>
      <vt:lpstr>別紙１!Print_Area</vt:lpstr>
      <vt:lpstr>'様式第4号　屋外広告物変更許可申請書'!Print_Area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様式第1号(第2条関係)</dc:title>
  <dc:creator>都市計画業務係</dc:creator>
  <cp:lastModifiedBy>山内 怜</cp:lastModifiedBy>
  <cp:revision>2</cp:revision>
  <cp:lastPrinted>2024-02-06T06:22:34Z</cp:lastPrinted>
  <dcterms:created xsi:type="dcterms:W3CDTF">2021-08-13T05:54:00Z</dcterms:created>
  <dcterms:modified xsi:type="dcterms:W3CDTF">2024-04-19T07:58:28Z</dcterms:modified>
</cp:coreProperties>
</file>