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15" windowHeight="9540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<sst xmlns="http://schemas.openxmlformats.org/spreadsheetml/2006/main" xmlns:r="http://schemas.openxmlformats.org/officeDocument/2006/relationships" count="42" uniqueCount="42">
  <si>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>R6.5</t>
  </si>
  <si>
    <t>小杉駅東駐車場</t>
    <rPh sb="0" eb="3">
      <t>こすぎえき</t>
    </rPh>
    <rPh sb="3" eb="4">
      <t>ひがし</t>
    </rPh>
    <rPh sb="4" eb="7">
      <t>ちゅうしゃじょう</t>
    </rPh>
    <phoneticPr fontId="1" type="Hiragana"/>
  </si>
  <si>
    <t>太閤山１０丁目駐車場</t>
    <rPh sb="0" eb="3">
      <t>たいこ</t>
    </rPh>
    <rPh sb="5" eb="7">
      <t>ちょうめ</t>
    </rPh>
    <rPh sb="7" eb="10">
      <t>ちゅうしゃじょう</t>
    </rPh>
    <phoneticPr fontId="1" type="Hiragana"/>
  </si>
  <si>
    <t>合計</t>
    <rPh sb="0" eb="2">
      <t>ごうけい</t>
    </rPh>
    <phoneticPr fontId="1" type="Hiragana"/>
  </si>
  <si>
    <t>太閤山５・６丁目駐車場</t>
    <rPh sb="0" eb="3">
      <t>たいこ</t>
    </rPh>
    <rPh sb="6" eb="8">
      <t>ちょうめ</t>
    </rPh>
    <rPh sb="8" eb="11">
      <t>ちゅうしゃじょう</t>
    </rPh>
    <phoneticPr fontId="1" type="Hiragana"/>
  </si>
  <si>
    <t>R7.8</t>
  </si>
  <si>
    <t>大門中町駐車場</t>
    <rPh sb="0" eb="2">
      <t>だいもん</t>
    </rPh>
    <rPh sb="2" eb="4">
      <t>なかまち</t>
    </rPh>
    <rPh sb="4" eb="7">
      <t>ちゅうしゃじょう</t>
    </rPh>
    <phoneticPr fontId="1" type="Hiragana"/>
  </si>
  <si>
    <t>R6.4</t>
  </si>
  <si>
    <t>越中大門駅前駐車場</t>
    <rPh sb="0" eb="2">
      <t>えっちゅう</t>
    </rPh>
    <rPh sb="2" eb="4">
      <t>だいもん</t>
    </rPh>
    <rPh sb="4" eb="6">
      <t>えき</t>
    </rPh>
    <rPh sb="6" eb="9">
      <t>ちゅうしゃじょう</t>
    </rPh>
    <phoneticPr fontId="1" type="Hiragana"/>
  </si>
  <si>
    <t>大島駐車場</t>
    <rPh sb="0" eb="2">
      <t>おおしま</t>
    </rPh>
    <rPh sb="2" eb="5">
      <t>ちゅうしゃじょう</t>
    </rPh>
    <phoneticPr fontId="1" type="Hiragana"/>
  </si>
  <si>
    <t>R6.6</t>
  </si>
  <si>
    <t>R6.7</t>
  </si>
  <si>
    <t>R6.11</t>
  </si>
  <si>
    <t>小杉駅前広場駐車場</t>
    <rPh sb="0" eb="4">
      <t>こすぎ</t>
    </rPh>
    <rPh sb="4" eb="6">
      <t>ひろば</t>
    </rPh>
    <rPh sb="6" eb="9">
      <t>ちゅうしゃじょう</t>
    </rPh>
    <phoneticPr fontId="1" type="Hiragana"/>
  </si>
  <si>
    <t>R6.8</t>
  </si>
  <si>
    <t>R7.4</t>
  </si>
  <si>
    <t>備考</t>
    <rPh sb="0" eb="2">
      <t>びこう</t>
    </rPh>
    <phoneticPr fontId="1" type="Hiragana"/>
  </si>
  <si>
    <t>R6.9</t>
  </si>
  <si>
    <t>使用料は徴収しない（２時間無料駐車場）</t>
    <rPh sb="0" eb="3">
      <t>しようりょう</t>
    </rPh>
    <rPh sb="4" eb="6">
      <t>ちょうしゅう</t>
    </rPh>
    <rPh sb="11" eb="13">
      <t>じかん</t>
    </rPh>
    <rPh sb="13" eb="15">
      <t>むりょう</t>
    </rPh>
    <rPh sb="15" eb="18">
      <t>ちゅうしゃじょう</t>
    </rPh>
    <phoneticPr fontId="1" type="Hiragana"/>
  </si>
  <si>
    <t>R6.10</t>
  </si>
  <si>
    <t>【令和7年度】</t>
    <rPh sb="1" eb="3">
      <t>れいわ</t>
    </rPh>
    <rPh sb="4" eb="6">
      <t>ねんど</t>
    </rPh>
    <phoneticPr fontId="1" type="Hiragana"/>
  </si>
  <si>
    <t>R6.12</t>
  </si>
  <si>
    <t>R7.1</t>
  </si>
  <si>
    <t>R7.2</t>
  </si>
  <si>
    <t>R7.3</t>
  </si>
  <si>
    <t>駐車場別月別収入</t>
    <rPh sb="0" eb="3">
      <t>ちゅうしゃじょう</t>
    </rPh>
    <rPh sb="3" eb="4">
      <t>べつ</t>
    </rPh>
    <rPh sb="4" eb="6">
      <t>つきべつ</t>
    </rPh>
    <rPh sb="6" eb="8">
      <t>しゅうにゅう</t>
    </rPh>
    <phoneticPr fontId="1" type="Hiragana"/>
  </si>
  <si>
    <t>R7.5</t>
  </si>
  <si>
    <t>指定管理者が設置しているシェアカー２台を含む</t>
    <rPh sb="0" eb="5">
      <t>していかん</t>
    </rPh>
    <rPh sb="6" eb="8">
      <t>せっち</t>
    </rPh>
    <rPh sb="18" eb="19">
      <t>だい</t>
    </rPh>
    <rPh sb="20" eb="21">
      <t>ふく</t>
    </rPh>
    <phoneticPr fontId="1" type="Hiragana"/>
  </si>
  <si>
    <t>R7.7</t>
  </si>
  <si>
    <t>【令和６年度】</t>
    <rPh sb="1" eb="3">
      <t>れいわ</t>
    </rPh>
    <rPh sb="4" eb="6">
      <t>ねんど</t>
    </rPh>
    <phoneticPr fontId="1" type="Hiragana"/>
  </si>
  <si>
    <t>R7.6</t>
  </si>
  <si>
    <t>R7.9</t>
  </si>
  <si>
    <t>R7.10</t>
  </si>
  <si>
    <t>R7.11</t>
  </si>
  <si>
    <t>R7.12</t>
  </si>
  <si>
    <t>R8.3</t>
  </si>
  <si>
    <t>R8.1</t>
  </si>
  <si>
    <t>R8.2</t>
  </si>
  <si>
    <t>駐車場別契約台数</t>
    <rPh sb="0" eb="3">
      <t>ちゅうしゃじょう</t>
    </rPh>
    <rPh sb="3" eb="4">
      <t>べつ</t>
    </rPh>
    <rPh sb="4" eb="6">
      <t>けいやく</t>
    </rPh>
    <rPh sb="6" eb="8">
      <t>だいすう</t>
    </rPh>
    <phoneticPr fontId="1" type="Hiragana"/>
  </si>
  <si>
    <t>指定管理者が設置しているシェアカー２台分の使用料を含む</t>
    <rPh sb="0" eb="5">
      <t>していかん</t>
    </rPh>
    <rPh sb="6" eb="8">
      <t>せっち</t>
    </rPh>
    <rPh sb="18" eb="20">
      <t>だ</t>
    </rPh>
    <rPh sb="21" eb="23">
      <t>しよう</t>
    </rPh>
    <rPh sb="23" eb="24">
      <t>りょう</t>
    </rPh>
    <rPh sb="25" eb="26">
      <t>ふく</t>
    </rPh>
    <phoneticPr fontId="1" type="Hiragana"/>
  </si>
  <si>
    <t>12月～2月の使用料は徴収しない</t>
    <rPh sb="2" eb="3">
      <t>がつ</t>
    </rPh>
    <rPh sb="5" eb="6">
      <t>がつ</t>
    </rPh>
    <rPh sb="7" eb="10">
      <t>しようりょう</t>
    </rPh>
    <rPh sb="11" eb="13">
      <t>ちょうしゅう</t>
    </rPh>
    <phoneticPr fontId="1" type="Hiragana"/>
  </si>
  <si>
    <t>契約不要、誰でも利用可能</t>
    <rPh sb="0" eb="2">
      <t>けいやく</t>
    </rPh>
    <rPh sb="2" eb="4">
      <t>ふよう</t>
    </rPh>
    <rPh sb="5" eb="6">
      <t>だれ</t>
    </rPh>
    <rPh sb="8" eb="12">
      <t>りようか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</si>
</sst>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4"/>
      <color rgb="FF0070C0"/>
      <name val="游ゴシック"/>
      <family val="3"/>
      <scheme val="minor"/>
    </font>
    <font>
      <sz val="11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38" fontId="0" fillId="0" borderId="1" xfId="1" applyFont="1" applyBorder="1">
      <alignment vertical="center"/>
    </xf>
    <xf numFmtId="38" fontId="0" fillId="0" borderId="0" xfId="1" applyFo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45"/>
  <sheetViews>
    <sheetView tabSelected="1" workbookViewId="0"/>
  </sheetViews>
  <sheetFormatPr defaultRowHeight="17.649999999999999"/>
  <cols>
    <col min="1" max="1" width="23" customWidth="1"/>
    <col min="15" max="15" width="50.6875" customWidth="1"/>
  </cols>
  <sheetData>
    <row r="1" spans="1:15" ht="22.9">
      <c r="A1" s="1" t="s">
        <v>25</v>
      </c>
    </row>
    <row r="2" spans="1:15">
      <c r="A2" t="s">
        <v>29</v>
      </c>
    </row>
    <row r="3" spans="1:15">
      <c r="A3" s="2"/>
      <c r="B3" s="3" t="s">
        <v>7</v>
      </c>
      <c r="C3" s="3" t="s">
        <v>0</v>
      </c>
      <c r="D3" s="3" t="s">
        <v>10</v>
      </c>
      <c r="E3" s="3" t="s">
        <v>11</v>
      </c>
      <c r="F3" s="3" t="s">
        <v>14</v>
      </c>
      <c r="G3" s="3" t="s">
        <v>17</v>
      </c>
      <c r="H3" s="3" t="s">
        <v>19</v>
      </c>
      <c r="I3" s="3" t="s">
        <v>12</v>
      </c>
      <c r="J3" s="3" t="s">
        <v>21</v>
      </c>
      <c r="K3" s="3" t="s">
        <v>22</v>
      </c>
      <c r="L3" s="3" t="s">
        <v>23</v>
      </c>
      <c r="M3" s="3" t="s">
        <v>24</v>
      </c>
      <c r="N3" s="3" t="s">
        <v>3</v>
      </c>
      <c r="O3" s="2" t="s">
        <v>16</v>
      </c>
    </row>
    <row r="4" spans="1:15">
      <c r="A4" s="2" t="s">
        <v>13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2" t="s">
        <v>18</v>
      </c>
    </row>
    <row r="5" spans="1:15">
      <c r="A5" s="2" t="s">
        <v>1</v>
      </c>
      <c r="B5" s="5">
        <f t="shared" ref="B5:M5" si="0">7330*B28</f>
        <v>263880</v>
      </c>
      <c r="C5" s="5">
        <f t="shared" si="0"/>
        <v>263880</v>
      </c>
      <c r="D5" s="5">
        <f t="shared" si="0"/>
        <v>256550</v>
      </c>
      <c r="E5" s="5">
        <f t="shared" si="0"/>
        <v>278540</v>
      </c>
      <c r="F5" s="5">
        <f t="shared" si="0"/>
        <v>278540</v>
      </c>
      <c r="G5" s="5">
        <f t="shared" si="0"/>
        <v>271210</v>
      </c>
      <c r="H5" s="5">
        <f t="shared" si="0"/>
        <v>271210</v>
      </c>
      <c r="I5" s="5">
        <f t="shared" si="0"/>
        <v>278540</v>
      </c>
      <c r="J5" s="5">
        <f t="shared" si="0"/>
        <v>278540</v>
      </c>
      <c r="K5" s="5">
        <f t="shared" si="0"/>
        <v>300530</v>
      </c>
      <c r="L5" s="5">
        <f t="shared" si="0"/>
        <v>293200</v>
      </c>
      <c r="M5" s="5">
        <f t="shared" si="0"/>
        <v>285870</v>
      </c>
      <c r="N5" s="5">
        <f t="shared" ref="N5:N10" si="1">SUM(B5:M5)</f>
        <v>3320490</v>
      </c>
      <c r="O5" s="2" t="s">
        <v>39</v>
      </c>
    </row>
    <row r="6" spans="1:15">
      <c r="A6" s="2" t="s">
        <v>2</v>
      </c>
      <c r="B6" s="5">
        <f t="shared" ref="B6:I7" si="2">3670*B29</f>
        <v>91750</v>
      </c>
      <c r="C6" s="5">
        <f t="shared" si="2"/>
        <v>91750</v>
      </c>
      <c r="D6" s="5">
        <f t="shared" si="2"/>
        <v>91750</v>
      </c>
      <c r="E6" s="5">
        <f t="shared" si="2"/>
        <v>88080</v>
      </c>
      <c r="F6" s="5">
        <f t="shared" si="2"/>
        <v>88080</v>
      </c>
      <c r="G6" s="5">
        <f t="shared" si="2"/>
        <v>88080</v>
      </c>
      <c r="H6" s="5">
        <f t="shared" si="2"/>
        <v>99090</v>
      </c>
      <c r="I6" s="5">
        <f t="shared" si="2"/>
        <v>99090</v>
      </c>
      <c r="J6" s="5">
        <v>0</v>
      </c>
      <c r="K6" s="5">
        <v>0</v>
      </c>
      <c r="L6" s="5">
        <v>0</v>
      </c>
      <c r="M6" s="5">
        <f>3670*M29</f>
        <v>102760</v>
      </c>
      <c r="N6" s="5">
        <f t="shared" si="1"/>
        <v>840430</v>
      </c>
      <c r="O6" s="2" t="s">
        <v>40</v>
      </c>
    </row>
    <row r="7" spans="1:15">
      <c r="A7" s="2" t="s">
        <v>4</v>
      </c>
      <c r="B7" s="5">
        <f t="shared" si="2"/>
        <v>124780</v>
      </c>
      <c r="C7" s="5">
        <f t="shared" si="2"/>
        <v>121110</v>
      </c>
      <c r="D7" s="5">
        <f t="shared" si="2"/>
        <v>117440</v>
      </c>
      <c r="E7" s="5">
        <f t="shared" si="2"/>
        <v>117440</v>
      </c>
      <c r="F7" s="5">
        <f t="shared" si="2"/>
        <v>124780</v>
      </c>
      <c r="G7" s="5">
        <f t="shared" si="2"/>
        <v>121110</v>
      </c>
      <c r="H7" s="5">
        <f t="shared" si="2"/>
        <v>121110</v>
      </c>
      <c r="I7" s="5">
        <f t="shared" si="2"/>
        <v>117440</v>
      </c>
      <c r="J7" s="5">
        <v>0</v>
      </c>
      <c r="K7" s="5">
        <v>0</v>
      </c>
      <c r="L7" s="5">
        <v>0</v>
      </c>
      <c r="M7" s="5">
        <f>3670*M30</f>
        <v>135790</v>
      </c>
      <c r="N7" s="5">
        <f t="shared" si="1"/>
        <v>1101000</v>
      </c>
      <c r="O7" s="2" t="s">
        <v>40</v>
      </c>
    </row>
    <row r="8" spans="1:15">
      <c r="A8" s="2" t="s">
        <v>6</v>
      </c>
      <c r="B8" s="5">
        <f t="shared" ref="B8:M8" si="3">3150*B31</f>
        <v>25200</v>
      </c>
      <c r="C8" s="5">
        <f t="shared" si="3"/>
        <v>25200</v>
      </c>
      <c r="D8" s="5">
        <f t="shared" si="3"/>
        <v>25200</v>
      </c>
      <c r="E8" s="5">
        <f t="shared" si="3"/>
        <v>28350</v>
      </c>
      <c r="F8" s="5">
        <f t="shared" si="3"/>
        <v>28350</v>
      </c>
      <c r="G8" s="5">
        <f t="shared" si="3"/>
        <v>25200</v>
      </c>
      <c r="H8" s="5">
        <f t="shared" si="3"/>
        <v>25200</v>
      </c>
      <c r="I8" s="5">
        <f t="shared" si="3"/>
        <v>22050</v>
      </c>
      <c r="J8" s="5">
        <f t="shared" si="3"/>
        <v>22050</v>
      </c>
      <c r="K8" s="5">
        <f t="shared" si="3"/>
        <v>22050</v>
      </c>
      <c r="L8" s="5">
        <f t="shared" si="3"/>
        <v>22050</v>
      </c>
      <c r="M8" s="5">
        <f t="shared" si="3"/>
        <v>22050</v>
      </c>
      <c r="N8" s="5">
        <f t="shared" si="1"/>
        <v>292950</v>
      </c>
      <c r="O8" s="2"/>
    </row>
    <row r="9" spans="1:15">
      <c r="A9" s="2" t="s">
        <v>8</v>
      </c>
      <c r="B9" s="5">
        <f t="shared" ref="B9:M9" si="4">5500*B32</f>
        <v>104500</v>
      </c>
      <c r="C9" s="5">
        <f t="shared" si="4"/>
        <v>110000</v>
      </c>
      <c r="D9" s="5">
        <f t="shared" si="4"/>
        <v>115500</v>
      </c>
      <c r="E9" s="5">
        <f t="shared" si="4"/>
        <v>132000</v>
      </c>
      <c r="F9" s="5">
        <f t="shared" si="4"/>
        <v>137500</v>
      </c>
      <c r="G9" s="5">
        <f t="shared" si="4"/>
        <v>137500</v>
      </c>
      <c r="H9" s="5">
        <f t="shared" si="4"/>
        <v>126500</v>
      </c>
      <c r="I9" s="5">
        <f t="shared" si="4"/>
        <v>126500</v>
      </c>
      <c r="J9" s="5">
        <f t="shared" si="4"/>
        <v>126500</v>
      </c>
      <c r="K9" s="5">
        <f t="shared" si="4"/>
        <v>137500</v>
      </c>
      <c r="L9" s="5">
        <f t="shared" si="4"/>
        <v>137500</v>
      </c>
      <c r="M9" s="5">
        <f t="shared" si="4"/>
        <v>137500</v>
      </c>
      <c r="N9" s="5">
        <f t="shared" si="1"/>
        <v>1529000</v>
      </c>
      <c r="O9" s="2"/>
    </row>
    <row r="10" spans="1:15">
      <c r="A10" s="2" t="s">
        <v>9</v>
      </c>
      <c r="B10" s="5">
        <f t="shared" ref="B10:M10" si="5">3150*B33</f>
        <v>22050</v>
      </c>
      <c r="C10" s="5">
        <f t="shared" si="5"/>
        <v>22050</v>
      </c>
      <c r="D10" s="5">
        <f t="shared" si="5"/>
        <v>25200</v>
      </c>
      <c r="E10" s="5">
        <f t="shared" si="5"/>
        <v>25200</v>
      </c>
      <c r="F10" s="5">
        <f t="shared" si="5"/>
        <v>25200</v>
      </c>
      <c r="G10" s="5">
        <f t="shared" si="5"/>
        <v>28350</v>
      </c>
      <c r="H10" s="5">
        <f t="shared" si="5"/>
        <v>28350</v>
      </c>
      <c r="I10" s="5">
        <f t="shared" si="5"/>
        <v>28350</v>
      </c>
      <c r="J10" s="5">
        <f t="shared" si="5"/>
        <v>28350</v>
      </c>
      <c r="K10" s="5">
        <f t="shared" si="5"/>
        <v>28350</v>
      </c>
      <c r="L10" s="5">
        <f t="shared" si="5"/>
        <v>31500</v>
      </c>
      <c r="M10" s="5">
        <f t="shared" si="5"/>
        <v>31500</v>
      </c>
      <c r="N10" s="5">
        <f t="shared" si="1"/>
        <v>324450</v>
      </c>
      <c r="O10" s="2"/>
    </row>
    <row r="11" spans="1:15">
      <c r="A11" s="2" t="s">
        <v>3</v>
      </c>
      <c r="B11" s="5">
        <f t="shared" ref="B11:N11" si="6">SUM(B5:B10)</f>
        <v>632160</v>
      </c>
      <c r="C11" s="5">
        <f t="shared" si="6"/>
        <v>633990</v>
      </c>
      <c r="D11" s="5">
        <f t="shared" si="6"/>
        <v>631640</v>
      </c>
      <c r="E11" s="5">
        <f t="shared" si="6"/>
        <v>669610</v>
      </c>
      <c r="F11" s="5">
        <f t="shared" si="6"/>
        <v>682450</v>
      </c>
      <c r="G11" s="5">
        <f t="shared" si="6"/>
        <v>671450</v>
      </c>
      <c r="H11" s="5">
        <f t="shared" si="6"/>
        <v>671460</v>
      </c>
      <c r="I11" s="5">
        <f t="shared" si="6"/>
        <v>671970</v>
      </c>
      <c r="J11" s="5">
        <f t="shared" si="6"/>
        <v>455440</v>
      </c>
      <c r="K11" s="5">
        <f t="shared" si="6"/>
        <v>488430</v>
      </c>
      <c r="L11" s="5">
        <f t="shared" si="6"/>
        <v>484250</v>
      </c>
      <c r="M11" s="5">
        <f t="shared" si="6"/>
        <v>715470</v>
      </c>
      <c r="N11" s="5">
        <f t="shared" si="6"/>
        <v>7408320</v>
      </c>
      <c r="O11" s="2"/>
    </row>
    <row r="13" spans="1:15">
      <c r="A13" t="s">
        <v>20</v>
      </c>
    </row>
    <row r="14" spans="1:15">
      <c r="A14" s="2"/>
      <c r="B14" s="3" t="s">
        <v>15</v>
      </c>
      <c r="C14" s="3" t="s">
        <v>26</v>
      </c>
      <c r="D14" s="3" t="s">
        <v>30</v>
      </c>
      <c r="E14" s="3" t="s">
        <v>28</v>
      </c>
      <c r="F14" s="3" t="s">
        <v>5</v>
      </c>
      <c r="G14" s="3" t="s">
        <v>31</v>
      </c>
      <c r="H14" s="3" t="s">
        <v>32</v>
      </c>
      <c r="I14" s="3" t="s">
        <v>33</v>
      </c>
      <c r="J14" s="3" t="s">
        <v>34</v>
      </c>
      <c r="K14" s="3" t="s">
        <v>36</v>
      </c>
      <c r="L14" s="3" t="s">
        <v>37</v>
      </c>
      <c r="M14" s="3" t="s">
        <v>35</v>
      </c>
      <c r="N14" s="3" t="s">
        <v>3</v>
      </c>
      <c r="O14" s="2" t="s">
        <v>16</v>
      </c>
    </row>
    <row r="15" spans="1:15">
      <c r="A15" s="2" t="s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2" t="s">
        <v>18</v>
      </c>
    </row>
    <row r="16" spans="1:15">
      <c r="A16" s="2" t="s">
        <v>1</v>
      </c>
      <c r="B16" s="5">
        <f t="shared" ref="B16:M16" si="7">7330*B39</f>
        <v>315190</v>
      </c>
      <c r="C16" s="5">
        <f t="shared" si="7"/>
        <v>315190</v>
      </c>
      <c r="D16" s="5">
        <f t="shared" si="7"/>
        <v>307860</v>
      </c>
      <c r="E16" s="5">
        <f t="shared" si="7"/>
        <v>300530</v>
      </c>
      <c r="F16" s="5">
        <f t="shared" si="7"/>
        <v>300530</v>
      </c>
      <c r="G16" s="5">
        <f t="shared" si="7"/>
        <v>300530</v>
      </c>
      <c r="H16" s="5">
        <f t="shared" si="7"/>
        <v>293200</v>
      </c>
      <c r="I16" s="5">
        <f t="shared" si="7"/>
        <v>293200</v>
      </c>
      <c r="J16" s="5">
        <f t="shared" si="7"/>
        <v>293200</v>
      </c>
      <c r="K16" s="5">
        <f t="shared" si="7"/>
        <v>285870</v>
      </c>
      <c r="L16" s="5">
        <f t="shared" si="7"/>
        <v>285870</v>
      </c>
      <c r="M16" s="5">
        <f t="shared" si="7"/>
        <v>278540</v>
      </c>
      <c r="N16" s="5">
        <f t="shared" ref="N16:N22" si="8">SUM(B16:M16)</f>
        <v>3569710</v>
      </c>
      <c r="O16" s="2" t="s">
        <v>39</v>
      </c>
    </row>
    <row r="17" spans="1:15">
      <c r="A17" s="2" t="s">
        <v>2</v>
      </c>
      <c r="B17" s="5">
        <f t="shared" ref="B17:I18" si="9">3670*B40</f>
        <v>102760</v>
      </c>
      <c r="C17" s="5">
        <f t="shared" si="9"/>
        <v>102760</v>
      </c>
      <c r="D17" s="5">
        <f t="shared" si="9"/>
        <v>102760</v>
      </c>
      <c r="E17" s="5">
        <f t="shared" si="9"/>
        <v>102760</v>
      </c>
      <c r="F17" s="5">
        <f t="shared" si="9"/>
        <v>102760</v>
      </c>
      <c r="G17" s="5">
        <f t="shared" si="9"/>
        <v>99090</v>
      </c>
      <c r="H17" s="5">
        <f t="shared" si="9"/>
        <v>99090</v>
      </c>
      <c r="I17" s="5">
        <f t="shared" si="9"/>
        <v>99090</v>
      </c>
      <c r="J17" s="5">
        <v>0</v>
      </c>
      <c r="K17" s="5">
        <v>0</v>
      </c>
      <c r="L17" s="5">
        <v>0</v>
      </c>
      <c r="M17" s="5">
        <f>3670*M40</f>
        <v>95420</v>
      </c>
      <c r="N17" s="5">
        <f t="shared" si="8"/>
        <v>906490</v>
      </c>
      <c r="O17" s="2" t="s">
        <v>40</v>
      </c>
    </row>
    <row r="18" spans="1:15">
      <c r="A18" s="2" t="s">
        <v>4</v>
      </c>
      <c r="B18" s="5">
        <f t="shared" si="9"/>
        <v>117440</v>
      </c>
      <c r="C18" s="5">
        <f t="shared" si="9"/>
        <v>117440</v>
      </c>
      <c r="D18" s="5">
        <f t="shared" si="9"/>
        <v>117440</v>
      </c>
      <c r="E18" s="5">
        <f t="shared" si="9"/>
        <v>117440</v>
      </c>
      <c r="F18" s="5">
        <f t="shared" si="9"/>
        <v>117440</v>
      </c>
      <c r="G18" s="5">
        <f t="shared" si="9"/>
        <v>117440</v>
      </c>
      <c r="H18" s="5">
        <f t="shared" si="9"/>
        <v>113770</v>
      </c>
      <c r="I18" s="5">
        <f t="shared" si="9"/>
        <v>128450</v>
      </c>
      <c r="J18" s="5">
        <v>0</v>
      </c>
      <c r="K18" s="5">
        <v>0</v>
      </c>
      <c r="L18" s="5">
        <v>0</v>
      </c>
      <c r="M18" s="5">
        <f>3670*M41</f>
        <v>124780</v>
      </c>
      <c r="N18" s="5">
        <f t="shared" si="8"/>
        <v>1071640</v>
      </c>
      <c r="O18" s="2" t="s">
        <v>40</v>
      </c>
    </row>
    <row r="19" spans="1:15">
      <c r="A19" s="2" t="s">
        <v>6</v>
      </c>
      <c r="B19" s="5">
        <f t="shared" ref="B19:M19" si="10">3150*B42</f>
        <v>22050</v>
      </c>
      <c r="C19" s="5">
        <f t="shared" si="10"/>
        <v>22050</v>
      </c>
      <c r="D19" s="5">
        <f t="shared" si="10"/>
        <v>22050</v>
      </c>
      <c r="E19" s="5">
        <f t="shared" si="10"/>
        <v>22050</v>
      </c>
      <c r="F19" s="5">
        <f t="shared" si="10"/>
        <v>22050</v>
      </c>
      <c r="G19" s="5">
        <f t="shared" si="10"/>
        <v>25200</v>
      </c>
      <c r="H19" s="5">
        <f t="shared" si="10"/>
        <v>25200</v>
      </c>
      <c r="I19" s="5">
        <f t="shared" si="10"/>
        <v>25200</v>
      </c>
      <c r="J19" s="5">
        <f t="shared" si="10"/>
        <v>22050</v>
      </c>
      <c r="K19" s="5">
        <f t="shared" si="10"/>
        <v>22050</v>
      </c>
      <c r="L19" s="5">
        <f t="shared" si="10"/>
        <v>22050</v>
      </c>
      <c r="M19" s="5">
        <f t="shared" si="10"/>
        <v>22050</v>
      </c>
      <c r="N19" s="5">
        <f t="shared" si="8"/>
        <v>274050</v>
      </c>
      <c r="O19" s="2"/>
    </row>
    <row r="20" spans="1:15">
      <c r="A20" s="2" t="s">
        <v>8</v>
      </c>
      <c r="B20" s="5">
        <f t="shared" ref="B20:M20" si="11">5500*B43</f>
        <v>126500</v>
      </c>
      <c r="C20" s="5">
        <f t="shared" si="11"/>
        <v>121000</v>
      </c>
      <c r="D20" s="5">
        <f t="shared" si="11"/>
        <v>121000</v>
      </c>
      <c r="E20" s="5">
        <f t="shared" si="11"/>
        <v>121000</v>
      </c>
      <c r="F20" s="5">
        <f t="shared" si="11"/>
        <v>126500</v>
      </c>
      <c r="G20" s="5">
        <f t="shared" si="11"/>
        <v>126500</v>
      </c>
      <c r="H20" s="5">
        <f t="shared" si="11"/>
        <v>126500</v>
      </c>
      <c r="I20" s="5">
        <f t="shared" si="11"/>
        <v>126500</v>
      </c>
      <c r="J20" s="5">
        <f t="shared" si="11"/>
        <v>132000</v>
      </c>
      <c r="K20" s="5">
        <f t="shared" si="11"/>
        <v>132000</v>
      </c>
      <c r="L20" s="5">
        <f t="shared" si="11"/>
        <v>132000</v>
      </c>
      <c r="M20" s="5">
        <f t="shared" si="11"/>
        <v>132000</v>
      </c>
      <c r="N20" s="5">
        <f t="shared" si="8"/>
        <v>1523500</v>
      </c>
      <c r="O20" s="2"/>
    </row>
    <row r="21" spans="1:15">
      <c r="A21" s="2" t="s">
        <v>9</v>
      </c>
      <c r="B21" s="5">
        <f t="shared" ref="B21:M21" si="12">3150*B44</f>
        <v>31500</v>
      </c>
      <c r="C21" s="5">
        <f t="shared" si="12"/>
        <v>34650</v>
      </c>
      <c r="D21" s="5">
        <f t="shared" si="12"/>
        <v>40950</v>
      </c>
      <c r="E21" s="5">
        <f t="shared" si="12"/>
        <v>40950</v>
      </c>
      <c r="F21" s="5">
        <f t="shared" si="12"/>
        <v>40950</v>
      </c>
      <c r="G21" s="5">
        <f t="shared" si="12"/>
        <v>34650</v>
      </c>
      <c r="H21" s="5">
        <f t="shared" si="12"/>
        <v>40950</v>
      </c>
      <c r="I21" s="5">
        <f t="shared" si="12"/>
        <v>44100</v>
      </c>
      <c r="J21" s="5">
        <f t="shared" si="12"/>
        <v>44100</v>
      </c>
      <c r="K21" s="5">
        <f t="shared" si="12"/>
        <v>44100</v>
      </c>
      <c r="L21" s="5">
        <f t="shared" si="12"/>
        <v>44100</v>
      </c>
      <c r="M21" s="5">
        <f t="shared" si="12"/>
        <v>44100</v>
      </c>
      <c r="N21" s="5">
        <f t="shared" si="8"/>
        <v>485100</v>
      </c>
      <c r="O21" s="2"/>
    </row>
    <row r="22" spans="1:15">
      <c r="A22" s="2" t="s">
        <v>3</v>
      </c>
      <c r="B22" s="5">
        <f t="shared" ref="B22:M22" si="13">SUM(B16:B21)</f>
        <v>715440</v>
      </c>
      <c r="C22" s="5">
        <f t="shared" si="13"/>
        <v>713090</v>
      </c>
      <c r="D22" s="5">
        <f t="shared" si="13"/>
        <v>712060</v>
      </c>
      <c r="E22" s="5">
        <f t="shared" si="13"/>
        <v>704730</v>
      </c>
      <c r="F22" s="5">
        <f t="shared" si="13"/>
        <v>710230</v>
      </c>
      <c r="G22" s="5">
        <f t="shared" si="13"/>
        <v>703410</v>
      </c>
      <c r="H22" s="5">
        <f t="shared" si="13"/>
        <v>698710</v>
      </c>
      <c r="I22" s="5">
        <f t="shared" si="13"/>
        <v>716540</v>
      </c>
      <c r="J22" s="5">
        <f t="shared" si="13"/>
        <v>491350</v>
      </c>
      <c r="K22" s="5">
        <f t="shared" si="13"/>
        <v>484020</v>
      </c>
      <c r="L22" s="5">
        <f t="shared" si="13"/>
        <v>484020</v>
      </c>
      <c r="M22" s="5">
        <f t="shared" si="13"/>
        <v>696890</v>
      </c>
      <c r="N22" s="5">
        <f t="shared" si="8"/>
        <v>7830490</v>
      </c>
      <c r="O22" s="2"/>
    </row>
    <row r="23" spans="1:1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5" ht="22.9">
      <c r="A24" s="1" t="s">
        <v>38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5">
      <c r="A25" t="s">
        <v>29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5">
      <c r="A26" s="2"/>
      <c r="B26" s="3" t="s">
        <v>7</v>
      </c>
      <c r="C26" s="3" t="s">
        <v>0</v>
      </c>
      <c r="D26" s="3" t="s">
        <v>10</v>
      </c>
      <c r="E26" s="3" t="s">
        <v>11</v>
      </c>
      <c r="F26" s="3" t="s">
        <v>14</v>
      </c>
      <c r="G26" s="3" t="s">
        <v>17</v>
      </c>
      <c r="H26" s="3" t="s">
        <v>19</v>
      </c>
      <c r="I26" s="3" t="s">
        <v>12</v>
      </c>
      <c r="J26" s="3" t="s">
        <v>21</v>
      </c>
      <c r="K26" s="3" t="s">
        <v>22</v>
      </c>
      <c r="L26" s="3" t="s">
        <v>23</v>
      </c>
      <c r="M26" s="3" t="s">
        <v>24</v>
      </c>
      <c r="N26" s="3" t="s">
        <v>3</v>
      </c>
      <c r="O26" s="2" t="s">
        <v>16</v>
      </c>
    </row>
    <row r="27" spans="1:15">
      <c r="A27" s="2" t="s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2" t="s">
        <v>41</v>
      </c>
    </row>
    <row r="28" spans="1:15">
      <c r="A28" s="2" t="s">
        <v>1</v>
      </c>
      <c r="B28" s="5">
        <v>36</v>
      </c>
      <c r="C28" s="5">
        <v>36</v>
      </c>
      <c r="D28" s="5">
        <v>35</v>
      </c>
      <c r="E28" s="5">
        <v>38</v>
      </c>
      <c r="F28" s="5">
        <v>38</v>
      </c>
      <c r="G28" s="5">
        <v>37</v>
      </c>
      <c r="H28" s="5">
        <v>37</v>
      </c>
      <c r="I28" s="5">
        <v>38</v>
      </c>
      <c r="J28" s="5">
        <v>38</v>
      </c>
      <c r="K28" s="5">
        <v>41</v>
      </c>
      <c r="L28" s="5">
        <v>40</v>
      </c>
      <c r="M28" s="5">
        <v>39</v>
      </c>
      <c r="N28" s="5">
        <f t="shared" ref="N28:N33" si="14">SUM(B28:M28)</f>
        <v>453</v>
      </c>
      <c r="O28" s="2" t="s">
        <v>27</v>
      </c>
    </row>
    <row r="29" spans="1:15">
      <c r="A29" s="2" t="s">
        <v>2</v>
      </c>
      <c r="B29" s="5">
        <v>25</v>
      </c>
      <c r="C29" s="5">
        <v>25</v>
      </c>
      <c r="D29" s="5">
        <v>25</v>
      </c>
      <c r="E29" s="5">
        <v>24</v>
      </c>
      <c r="F29" s="5">
        <v>24</v>
      </c>
      <c r="G29" s="5">
        <v>24</v>
      </c>
      <c r="H29" s="5">
        <v>27</v>
      </c>
      <c r="I29" s="5">
        <v>27</v>
      </c>
      <c r="J29" s="5">
        <v>28</v>
      </c>
      <c r="K29" s="5">
        <v>28</v>
      </c>
      <c r="L29" s="5">
        <v>28</v>
      </c>
      <c r="M29" s="5">
        <v>28</v>
      </c>
      <c r="N29" s="5">
        <f t="shared" si="14"/>
        <v>313</v>
      </c>
      <c r="O29" s="2"/>
    </row>
    <row r="30" spans="1:15">
      <c r="A30" s="2" t="s">
        <v>4</v>
      </c>
      <c r="B30" s="5">
        <v>34</v>
      </c>
      <c r="C30" s="5">
        <v>33</v>
      </c>
      <c r="D30" s="5">
        <v>32</v>
      </c>
      <c r="E30" s="5">
        <v>32</v>
      </c>
      <c r="F30" s="5">
        <v>34</v>
      </c>
      <c r="G30" s="5">
        <v>33</v>
      </c>
      <c r="H30" s="5">
        <v>33</v>
      </c>
      <c r="I30" s="5">
        <v>32</v>
      </c>
      <c r="J30" s="5">
        <v>39</v>
      </c>
      <c r="K30" s="5">
        <v>39</v>
      </c>
      <c r="L30" s="5">
        <v>39</v>
      </c>
      <c r="M30" s="5">
        <v>37</v>
      </c>
      <c r="N30" s="5">
        <f t="shared" si="14"/>
        <v>417</v>
      </c>
      <c r="O30" s="2"/>
    </row>
    <row r="31" spans="1:15">
      <c r="A31" s="2" t="s">
        <v>6</v>
      </c>
      <c r="B31" s="5">
        <v>8</v>
      </c>
      <c r="C31" s="5">
        <v>8</v>
      </c>
      <c r="D31" s="5">
        <v>8</v>
      </c>
      <c r="E31" s="5">
        <v>9</v>
      </c>
      <c r="F31" s="5">
        <v>9</v>
      </c>
      <c r="G31" s="5">
        <v>8</v>
      </c>
      <c r="H31" s="5">
        <v>8</v>
      </c>
      <c r="I31" s="5">
        <v>7</v>
      </c>
      <c r="J31" s="5">
        <v>7</v>
      </c>
      <c r="K31" s="5">
        <v>7</v>
      </c>
      <c r="L31" s="5">
        <v>7</v>
      </c>
      <c r="M31" s="5">
        <v>7</v>
      </c>
      <c r="N31" s="5">
        <f t="shared" si="14"/>
        <v>93</v>
      </c>
      <c r="O31" s="2"/>
    </row>
    <row r="32" spans="1:15">
      <c r="A32" s="2" t="s">
        <v>8</v>
      </c>
      <c r="B32" s="5">
        <v>19</v>
      </c>
      <c r="C32" s="5">
        <v>20</v>
      </c>
      <c r="D32" s="5">
        <v>21</v>
      </c>
      <c r="E32" s="5">
        <v>24</v>
      </c>
      <c r="F32" s="5">
        <v>25</v>
      </c>
      <c r="G32" s="5">
        <v>25</v>
      </c>
      <c r="H32" s="5">
        <v>23</v>
      </c>
      <c r="I32" s="5">
        <v>23</v>
      </c>
      <c r="J32" s="5">
        <v>23</v>
      </c>
      <c r="K32" s="5">
        <v>25</v>
      </c>
      <c r="L32" s="5">
        <v>25</v>
      </c>
      <c r="M32" s="5">
        <v>25</v>
      </c>
      <c r="N32" s="5">
        <f t="shared" si="14"/>
        <v>278</v>
      </c>
      <c r="O32" s="2"/>
    </row>
    <row r="33" spans="1:15">
      <c r="A33" s="2" t="s">
        <v>9</v>
      </c>
      <c r="B33" s="5">
        <v>7</v>
      </c>
      <c r="C33" s="5">
        <v>7</v>
      </c>
      <c r="D33" s="5">
        <v>8</v>
      </c>
      <c r="E33" s="5">
        <v>8</v>
      </c>
      <c r="F33" s="5">
        <v>8</v>
      </c>
      <c r="G33" s="5">
        <v>9</v>
      </c>
      <c r="H33" s="5">
        <v>9</v>
      </c>
      <c r="I33" s="5">
        <v>9</v>
      </c>
      <c r="J33" s="5">
        <v>9</v>
      </c>
      <c r="K33" s="5">
        <v>9</v>
      </c>
      <c r="L33" s="5">
        <v>10</v>
      </c>
      <c r="M33" s="5">
        <v>10</v>
      </c>
      <c r="N33" s="5">
        <f t="shared" si="14"/>
        <v>103</v>
      </c>
      <c r="O33" s="2"/>
    </row>
    <row r="34" spans="1:15">
      <c r="A34" s="2" t="s">
        <v>3</v>
      </c>
      <c r="B34" s="5">
        <f t="shared" ref="B34:N34" si="15">SUM(B28:B33)</f>
        <v>129</v>
      </c>
      <c r="C34" s="5">
        <f t="shared" si="15"/>
        <v>129</v>
      </c>
      <c r="D34" s="5">
        <f t="shared" si="15"/>
        <v>129</v>
      </c>
      <c r="E34" s="5">
        <f t="shared" si="15"/>
        <v>135</v>
      </c>
      <c r="F34" s="5">
        <f t="shared" si="15"/>
        <v>138</v>
      </c>
      <c r="G34" s="5">
        <f t="shared" si="15"/>
        <v>136</v>
      </c>
      <c r="H34" s="5">
        <f t="shared" si="15"/>
        <v>137</v>
      </c>
      <c r="I34" s="5">
        <f t="shared" si="15"/>
        <v>136</v>
      </c>
      <c r="J34" s="5">
        <f t="shared" si="15"/>
        <v>144</v>
      </c>
      <c r="K34" s="5">
        <f t="shared" si="15"/>
        <v>149</v>
      </c>
      <c r="L34" s="5">
        <f t="shared" si="15"/>
        <v>149</v>
      </c>
      <c r="M34" s="5">
        <f t="shared" si="15"/>
        <v>146</v>
      </c>
      <c r="N34" s="5">
        <f t="shared" si="15"/>
        <v>1657</v>
      </c>
      <c r="O34" s="2"/>
    </row>
    <row r="35" spans="1:1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5">
      <c r="A36" t="s">
        <v>20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5">
      <c r="A37" s="2"/>
      <c r="B37" s="3" t="s">
        <v>15</v>
      </c>
      <c r="C37" s="3" t="s">
        <v>26</v>
      </c>
      <c r="D37" s="3" t="s">
        <v>30</v>
      </c>
      <c r="E37" s="3" t="s">
        <v>28</v>
      </c>
      <c r="F37" s="3" t="s">
        <v>5</v>
      </c>
      <c r="G37" s="3" t="s">
        <v>31</v>
      </c>
      <c r="H37" s="3" t="s">
        <v>32</v>
      </c>
      <c r="I37" s="3" t="s">
        <v>33</v>
      </c>
      <c r="J37" s="3" t="s">
        <v>34</v>
      </c>
      <c r="K37" s="3" t="s">
        <v>36</v>
      </c>
      <c r="L37" s="3" t="s">
        <v>37</v>
      </c>
      <c r="M37" s="3" t="s">
        <v>35</v>
      </c>
      <c r="N37" s="3" t="s">
        <v>3</v>
      </c>
      <c r="O37" s="2" t="s">
        <v>16</v>
      </c>
    </row>
    <row r="38" spans="1:15">
      <c r="A38" s="2" t="s">
        <v>13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2" t="s">
        <v>41</v>
      </c>
    </row>
    <row r="39" spans="1:15">
      <c r="A39" s="2" t="s">
        <v>1</v>
      </c>
      <c r="B39" s="2">
        <v>43</v>
      </c>
      <c r="C39" s="2">
        <v>43</v>
      </c>
      <c r="D39" s="2">
        <v>42</v>
      </c>
      <c r="E39" s="2">
        <v>41</v>
      </c>
      <c r="F39" s="2">
        <v>41</v>
      </c>
      <c r="G39" s="2">
        <v>41</v>
      </c>
      <c r="H39" s="2">
        <v>40</v>
      </c>
      <c r="I39" s="2">
        <v>40</v>
      </c>
      <c r="J39" s="2">
        <v>40</v>
      </c>
      <c r="K39" s="2">
        <v>39</v>
      </c>
      <c r="L39" s="2">
        <v>39</v>
      </c>
      <c r="M39" s="2">
        <v>38</v>
      </c>
      <c r="N39" s="2">
        <f t="shared" ref="N39:N44" si="16">SUM(B39:M39)</f>
        <v>487</v>
      </c>
      <c r="O39" s="2" t="s">
        <v>27</v>
      </c>
    </row>
    <row r="40" spans="1:15">
      <c r="A40" s="2" t="s">
        <v>2</v>
      </c>
      <c r="B40" s="2">
        <v>28</v>
      </c>
      <c r="C40" s="2">
        <v>28</v>
      </c>
      <c r="D40" s="2">
        <v>28</v>
      </c>
      <c r="E40" s="2">
        <v>28</v>
      </c>
      <c r="F40" s="2">
        <v>28</v>
      </c>
      <c r="G40" s="2">
        <v>27</v>
      </c>
      <c r="H40" s="2">
        <v>27</v>
      </c>
      <c r="I40" s="2">
        <v>27</v>
      </c>
      <c r="J40" s="2">
        <v>29</v>
      </c>
      <c r="K40" s="2">
        <v>25</v>
      </c>
      <c r="L40" s="2">
        <v>25</v>
      </c>
      <c r="M40" s="2">
        <v>26</v>
      </c>
      <c r="N40" s="2">
        <f t="shared" si="16"/>
        <v>326</v>
      </c>
      <c r="O40" s="2"/>
    </row>
    <row r="41" spans="1:15">
      <c r="A41" s="2" t="s">
        <v>4</v>
      </c>
      <c r="B41" s="2">
        <v>32</v>
      </c>
      <c r="C41" s="2">
        <v>32</v>
      </c>
      <c r="D41" s="2">
        <v>32</v>
      </c>
      <c r="E41" s="2">
        <v>32</v>
      </c>
      <c r="F41" s="2">
        <v>32</v>
      </c>
      <c r="G41" s="2">
        <v>32</v>
      </c>
      <c r="H41" s="2">
        <v>31</v>
      </c>
      <c r="I41" s="2">
        <v>35</v>
      </c>
      <c r="J41" s="2">
        <v>36</v>
      </c>
      <c r="K41" s="2">
        <v>36</v>
      </c>
      <c r="L41" s="2">
        <v>36</v>
      </c>
      <c r="M41" s="2">
        <v>34</v>
      </c>
      <c r="N41" s="2">
        <f t="shared" si="16"/>
        <v>400</v>
      </c>
      <c r="O41" s="2"/>
    </row>
    <row r="42" spans="1:15">
      <c r="A42" s="2" t="s">
        <v>6</v>
      </c>
      <c r="B42" s="2">
        <v>7</v>
      </c>
      <c r="C42" s="2">
        <v>7</v>
      </c>
      <c r="D42" s="2">
        <v>7</v>
      </c>
      <c r="E42" s="2">
        <v>7</v>
      </c>
      <c r="F42" s="2">
        <v>7</v>
      </c>
      <c r="G42" s="2">
        <v>8</v>
      </c>
      <c r="H42" s="2">
        <v>8</v>
      </c>
      <c r="I42" s="2">
        <v>8</v>
      </c>
      <c r="J42" s="2">
        <v>7</v>
      </c>
      <c r="K42" s="2">
        <v>7</v>
      </c>
      <c r="L42" s="2">
        <v>7</v>
      </c>
      <c r="M42" s="2">
        <v>7</v>
      </c>
      <c r="N42" s="2">
        <f t="shared" si="16"/>
        <v>87</v>
      </c>
      <c r="O42" s="2"/>
    </row>
    <row r="43" spans="1:15">
      <c r="A43" s="2" t="s">
        <v>8</v>
      </c>
      <c r="B43" s="2">
        <v>23</v>
      </c>
      <c r="C43" s="2">
        <v>22</v>
      </c>
      <c r="D43" s="2">
        <v>22</v>
      </c>
      <c r="E43" s="2">
        <v>22</v>
      </c>
      <c r="F43" s="2">
        <v>23</v>
      </c>
      <c r="G43" s="2">
        <v>23</v>
      </c>
      <c r="H43" s="2">
        <v>23</v>
      </c>
      <c r="I43" s="2">
        <v>23</v>
      </c>
      <c r="J43" s="2">
        <v>24</v>
      </c>
      <c r="K43" s="2">
        <v>24</v>
      </c>
      <c r="L43" s="2">
        <v>24</v>
      </c>
      <c r="M43" s="2">
        <v>24</v>
      </c>
      <c r="N43" s="2">
        <f t="shared" si="16"/>
        <v>277</v>
      </c>
      <c r="O43" s="2"/>
    </row>
    <row r="44" spans="1:15">
      <c r="A44" s="2" t="s">
        <v>9</v>
      </c>
      <c r="B44" s="2">
        <v>10</v>
      </c>
      <c r="C44" s="2">
        <v>11</v>
      </c>
      <c r="D44" s="2">
        <v>13</v>
      </c>
      <c r="E44" s="2">
        <v>13</v>
      </c>
      <c r="F44" s="2">
        <v>13</v>
      </c>
      <c r="G44" s="2">
        <v>11</v>
      </c>
      <c r="H44" s="2">
        <v>13</v>
      </c>
      <c r="I44" s="2">
        <v>14</v>
      </c>
      <c r="J44" s="2">
        <v>14</v>
      </c>
      <c r="K44" s="2">
        <v>14</v>
      </c>
      <c r="L44" s="2">
        <v>14</v>
      </c>
      <c r="M44" s="2">
        <v>14</v>
      </c>
      <c r="N44" s="2">
        <f t="shared" si="16"/>
        <v>154</v>
      </c>
      <c r="O44" s="2"/>
    </row>
    <row r="45" spans="1:15">
      <c r="A45" s="2" t="s">
        <v>3</v>
      </c>
      <c r="B45" s="2">
        <f t="shared" ref="B45:N45" si="17">SUM(B39:B44)</f>
        <v>143</v>
      </c>
      <c r="C45" s="2">
        <f t="shared" si="17"/>
        <v>143</v>
      </c>
      <c r="D45" s="2">
        <f t="shared" si="17"/>
        <v>144</v>
      </c>
      <c r="E45" s="2">
        <f t="shared" si="17"/>
        <v>143</v>
      </c>
      <c r="F45" s="2">
        <f t="shared" si="17"/>
        <v>144</v>
      </c>
      <c r="G45" s="2">
        <f t="shared" si="17"/>
        <v>142</v>
      </c>
      <c r="H45" s="2">
        <f t="shared" si="17"/>
        <v>142</v>
      </c>
      <c r="I45" s="2">
        <f t="shared" si="17"/>
        <v>147</v>
      </c>
      <c r="J45" s="2">
        <f t="shared" si="17"/>
        <v>150</v>
      </c>
      <c r="K45" s="2">
        <f t="shared" si="17"/>
        <v>145</v>
      </c>
      <c r="L45" s="2">
        <f t="shared" si="17"/>
        <v>145</v>
      </c>
      <c r="M45" s="2">
        <f t="shared" si="17"/>
        <v>143</v>
      </c>
      <c r="N45" s="5">
        <f t="shared" si="17"/>
        <v>1731</v>
      </c>
      <c r="O45" s="2"/>
    </row>
  </sheetData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7.649999999999999"/>
  <sheetData/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7.649999999999999"/>
  <sheetData/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今野 美樹</dc:creator>
  <cp:lastModifiedBy>今野 美樹</cp:lastModifiedBy>
  <dcterms:created xsi:type="dcterms:W3CDTF">2026-09-17T23:54:56Z</dcterms:created>
  <dcterms:modified xsi:type="dcterms:W3CDTF">2026-09-24T07:13:01Z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2026-09-24T07:13:01Z</vt:filetime>
  </property>
</Properties>
</file>